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mc:AlternateContent xmlns:mc="http://schemas.openxmlformats.org/markup-compatibility/2006">
    <mc:Choice Requires="x15">
      <x15ac:absPath xmlns:x15ac="http://schemas.microsoft.com/office/spreadsheetml/2010/11/ac" url="C:\Users\Veronica\Downloads\"/>
    </mc:Choice>
  </mc:AlternateContent>
  <bookViews>
    <workbookView xWindow="0" yWindow="0" windowWidth="20490" windowHeight="9630"/>
  </bookViews>
  <sheets>
    <sheet name="Léeme" sheetId="9" r:id="rId1"/>
    <sheet name="1 - Cargar Mayor anual" sheetId="7" r:id="rId2"/>
    <sheet name="2 -Cargar maestro cuentas" sheetId="5" r:id="rId3"/>
    <sheet name="3 - Resultado de Anticuación" sheetId="1" r:id="rId4"/>
    <sheet name="4 - Saldo histórico y ajustado" sheetId="2" r:id="rId5"/>
    <sheet name="5 - Saldos rubros" sheetId="3" r:id="rId6"/>
    <sheet name="Anexo Indices" sheetId="4" r:id="rId7"/>
    <sheet name="Anexo Categoria Tipo de partida" sheetId="6" r:id="rId8"/>
    <sheet name="Más Info" sheetId="1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2" l="1"/>
  <c r="G12" i="1"/>
  <c r="H6"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C1003" i="1"/>
  <c r="C1002" i="1"/>
  <c r="C1001" i="1"/>
  <c r="C1000" i="1"/>
  <c r="C999" i="1"/>
  <c r="C998" i="1"/>
  <c r="C997" i="1"/>
  <c r="C996" i="1"/>
  <c r="C995" i="1"/>
  <c r="C994" i="1"/>
  <c r="C993" i="1"/>
  <c r="C992" i="1"/>
  <c r="C991" i="1"/>
  <c r="C990" i="1"/>
  <c r="C989" i="1"/>
  <c r="C988" i="1"/>
  <c r="C987" i="1"/>
  <c r="C986" i="1"/>
  <c r="C985" i="1"/>
  <c r="C984" i="1"/>
  <c r="C983" i="1"/>
  <c r="C982" i="1"/>
  <c r="C981" i="1"/>
  <c r="C980" i="1"/>
  <c r="C979" i="1"/>
  <c r="C978" i="1"/>
  <c r="C977" i="1"/>
  <c r="C976" i="1"/>
  <c r="C975" i="1"/>
  <c r="C974" i="1"/>
  <c r="C973" i="1"/>
  <c r="C972" i="1"/>
  <c r="C971" i="1"/>
  <c r="C970" i="1"/>
  <c r="C969" i="1"/>
  <c r="C968" i="1"/>
  <c r="C967" i="1"/>
  <c r="C966" i="1"/>
  <c r="C965" i="1"/>
  <c r="C964" i="1"/>
  <c r="C963" i="1"/>
  <c r="C962" i="1"/>
  <c r="C961" i="1"/>
  <c r="C960" i="1"/>
  <c r="C959" i="1"/>
  <c r="C958" i="1"/>
  <c r="C957" i="1"/>
  <c r="C956" i="1"/>
  <c r="C955" i="1"/>
  <c r="C954" i="1"/>
  <c r="C953" i="1"/>
  <c r="C952" i="1"/>
  <c r="C951" i="1"/>
  <c r="C950" i="1"/>
  <c r="C949" i="1"/>
  <c r="C948" i="1"/>
  <c r="C947" i="1"/>
  <c r="C946" i="1"/>
  <c r="C945" i="1"/>
  <c r="C944" i="1"/>
  <c r="C943" i="1"/>
  <c r="C942" i="1"/>
  <c r="C941" i="1"/>
  <c r="C940" i="1"/>
  <c r="C939" i="1"/>
  <c r="C938" i="1"/>
  <c r="C937" i="1"/>
  <c r="C936" i="1"/>
  <c r="C935" i="1"/>
  <c r="C934" i="1"/>
  <c r="C933" i="1"/>
  <c r="C932" i="1"/>
  <c r="C931" i="1"/>
  <c r="C930" i="1"/>
  <c r="C929" i="1"/>
  <c r="C928" i="1"/>
  <c r="C927" i="1"/>
  <c r="C926" i="1"/>
  <c r="C925" i="1"/>
  <c r="C924" i="1"/>
  <c r="C923" i="1"/>
  <c r="C922" i="1"/>
  <c r="C921" i="1"/>
  <c r="C920" i="1"/>
  <c r="C919" i="1"/>
  <c r="C918" i="1"/>
  <c r="C917" i="1"/>
  <c r="C916" i="1"/>
  <c r="C915" i="1"/>
  <c r="C914" i="1"/>
  <c r="C913" i="1"/>
  <c r="C912" i="1"/>
  <c r="C911" i="1"/>
  <c r="C910" i="1"/>
  <c r="C909" i="1"/>
  <c r="C908" i="1"/>
  <c r="C907" i="1"/>
  <c r="C906" i="1"/>
  <c r="C905" i="1"/>
  <c r="C904" i="1"/>
  <c r="C903" i="1"/>
  <c r="C902" i="1"/>
  <c r="C901" i="1"/>
  <c r="C900" i="1"/>
  <c r="C899" i="1"/>
  <c r="C898" i="1"/>
  <c r="C897" i="1"/>
  <c r="C896" i="1"/>
  <c r="C895" i="1"/>
  <c r="C894" i="1"/>
  <c r="C893" i="1"/>
  <c r="C892" i="1"/>
  <c r="C891" i="1"/>
  <c r="C890" i="1"/>
  <c r="C889" i="1"/>
  <c r="C888" i="1"/>
  <c r="C887" i="1"/>
  <c r="C886" i="1"/>
  <c r="C885" i="1"/>
  <c r="C884" i="1"/>
  <c r="C883" i="1"/>
  <c r="C882" i="1"/>
  <c r="C881" i="1"/>
  <c r="C880" i="1"/>
  <c r="C879" i="1"/>
  <c r="C878" i="1"/>
  <c r="C877" i="1"/>
  <c r="C876" i="1"/>
  <c r="C875" i="1"/>
  <c r="C874" i="1"/>
  <c r="C873" i="1"/>
  <c r="C872" i="1"/>
  <c r="C871" i="1"/>
  <c r="C870" i="1"/>
  <c r="C869" i="1"/>
  <c r="C868" i="1"/>
  <c r="C867" i="1"/>
  <c r="C866" i="1"/>
  <c r="C865" i="1"/>
  <c r="C864" i="1"/>
  <c r="C863" i="1"/>
  <c r="C862" i="1"/>
  <c r="C861" i="1"/>
  <c r="C860" i="1"/>
  <c r="C859" i="1"/>
  <c r="C858" i="1"/>
  <c r="C857" i="1"/>
  <c r="C856" i="1"/>
  <c r="C855" i="1"/>
  <c r="C854" i="1"/>
  <c r="C853" i="1"/>
  <c r="C852" i="1"/>
  <c r="C851" i="1"/>
  <c r="C850" i="1"/>
  <c r="C849" i="1"/>
  <c r="C848" i="1"/>
  <c r="C847" i="1"/>
  <c r="C846" i="1"/>
  <c r="C845" i="1"/>
  <c r="C844" i="1"/>
  <c r="C843" i="1"/>
  <c r="C842" i="1"/>
  <c r="C841" i="1"/>
  <c r="C840" i="1"/>
  <c r="C839" i="1"/>
  <c r="C838" i="1"/>
  <c r="C837" i="1"/>
  <c r="C836" i="1"/>
  <c r="C835" i="1"/>
  <c r="C834" i="1"/>
  <c r="C833" i="1"/>
  <c r="C832" i="1"/>
  <c r="C831" i="1"/>
  <c r="C830" i="1"/>
  <c r="C829" i="1"/>
  <c r="C828" i="1"/>
  <c r="C827" i="1"/>
  <c r="C826" i="1"/>
  <c r="C825" i="1"/>
  <c r="C824" i="1"/>
  <c r="C823" i="1"/>
  <c r="C822" i="1"/>
  <c r="C821" i="1"/>
  <c r="C820" i="1"/>
  <c r="C819" i="1"/>
  <c r="C818" i="1"/>
  <c r="C817" i="1"/>
  <c r="C816" i="1"/>
  <c r="C815" i="1"/>
  <c r="C814" i="1"/>
  <c r="C813" i="1"/>
  <c r="C812" i="1"/>
  <c r="C811" i="1"/>
  <c r="C810" i="1"/>
  <c r="C809" i="1"/>
  <c r="C808" i="1"/>
  <c r="C807" i="1"/>
  <c r="C806" i="1"/>
  <c r="C805" i="1"/>
  <c r="C804" i="1"/>
  <c r="C803" i="1"/>
  <c r="C802" i="1"/>
  <c r="C801" i="1"/>
  <c r="C800" i="1"/>
  <c r="C799" i="1"/>
  <c r="C798" i="1"/>
  <c r="C797" i="1"/>
  <c r="C796" i="1"/>
  <c r="C795" i="1"/>
  <c r="C794" i="1"/>
  <c r="C793" i="1"/>
  <c r="C792" i="1"/>
  <c r="C791" i="1"/>
  <c r="C790" i="1"/>
  <c r="C789" i="1"/>
  <c r="C788" i="1"/>
  <c r="C787" i="1"/>
  <c r="C786" i="1"/>
  <c r="C785" i="1"/>
  <c r="C784" i="1"/>
  <c r="C783" i="1"/>
  <c r="C782" i="1"/>
  <c r="C781" i="1"/>
  <c r="C780" i="1"/>
  <c r="C779" i="1"/>
  <c r="C778" i="1"/>
  <c r="C777" i="1"/>
  <c r="C776" i="1"/>
  <c r="C775" i="1"/>
  <c r="C774" i="1"/>
  <c r="C773" i="1"/>
  <c r="C772" i="1"/>
  <c r="C771" i="1"/>
  <c r="C770" i="1"/>
  <c r="C769" i="1"/>
  <c r="C768" i="1"/>
  <c r="C767" i="1"/>
  <c r="C766" i="1"/>
  <c r="C765" i="1"/>
  <c r="C764" i="1"/>
  <c r="C763" i="1"/>
  <c r="C762" i="1"/>
  <c r="C761" i="1"/>
  <c r="C760" i="1"/>
  <c r="C759" i="1"/>
  <c r="C758" i="1"/>
  <c r="C757" i="1"/>
  <c r="C756" i="1"/>
  <c r="C755" i="1"/>
  <c r="C754" i="1"/>
  <c r="C753" i="1"/>
  <c r="C752" i="1"/>
  <c r="C751" i="1"/>
  <c r="C750" i="1"/>
  <c r="C749" i="1"/>
  <c r="C748" i="1"/>
  <c r="C747" i="1"/>
  <c r="C746" i="1"/>
  <c r="C745" i="1"/>
  <c r="C744" i="1"/>
  <c r="C743" i="1"/>
  <c r="C742" i="1"/>
  <c r="C741" i="1"/>
  <c r="C740" i="1"/>
  <c r="C739" i="1"/>
  <c r="C738" i="1"/>
  <c r="C737" i="1"/>
  <c r="C736" i="1"/>
  <c r="C735" i="1"/>
  <c r="C734" i="1"/>
  <c r="C733" i="1"/>
  <c r="C732" i="1"/>
  <c r="C731" i="1"/>
  <c r="C730" i="1"/>
  <c r="C729" i="1"/>
  <c r="C728" i="1"/>
  <c r="C727" i="1"/>
  <c r="C726" i="1"/>
  <c r="C725" i="1"/>
  <c r="C724" i="1"/>
  <c r="C723" i="1"/>
  <c r="C722" i="1"/>
  <c r="C721" i="1"/>
  <c r="C720" i="1"/>
  <c r="C719" i="1"/>
  <c r="C718" i="1"/>
  <c r="C717" i="1"/>
  <c r="C716" i="1"/>
  <c r="C715"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A6" i="1"/>
  <c r="E1003" i="1"/>
  <c r="F1003" i="1" s="1"/>
  <c r="H1003" i="1" s="1"/>
  <c r="D1003" i="1"/>
  <c r="E1002" i="1"/>
  <c r="F1002" i="1" s="1"/>
  <c r="H1002" i="1" s="1"/>
  <c r="D1002" i="1"/>
  <c r="E1001" i="1"/>
  <c r="F1001" i="1" s="1"/>
  <c r="H1001" i="1" s="1"/>
  <c r="D1001" i="1"/>
  <c r="E1000" i="1"/>
  <c r="F1000" i="1" s="1"/>
  <c r="D1000" i="1"/>
  <c r="E999" i="1"/>
  <c r="F999" i="1" s="1"/>
  <c r="H999" i="1" s="1"/>
  <c r="D999" i="1"/>
  <c r="E998" i="1"/>
  <c r="F998" i="1" s="1"/>
  <c r="H998" i="1" s="1"/>
  <c r="D998" i="1"/>
  <c r="F997" i="1"/>
  <c r="H997" i="1" s="1"/>
  <c r="E997" i="1"/>
  <c r="D997" i="1"/>
  <c r="E996" i="1"/>
  <c r="F996" i="1" s="1"/>
  <c r="D996" i="1"/>
  <c r="E995" i="1"/>
  <c r="F995" i="1" s="1"/>
  <c r="H995" i="1" s="1"/>
  <c r="D995" i="1"/>
  <c r="E994" i="1"/>
  <c r="F994" i="1" s="1"/>
  <c r="H994" i="1" s="1"/>
  <c r="D994" i="1"/>
  <c r="E993" i="1"/>
  <c r="F993" i="1" s="1"/>
  <c r="H993" i="1" s="1"/>
  <c r="D993" i="1"/>
  <c r="E992" i="1"/>
  <c r="F992" i="1" s="1"/>
  <c r="D992" i="1"/>
  <c r="E991" i="1"/>
  <c r="F991" i="1" s="1"/>
  <c r="H991" i="1" s="1"/>
  <c r="D991" i="1"/>
  <c r="E990" i="1"/>
  <c r="F990" i="1" s="1"/>
  <c r="H990" i="1" s="1"/>
  <c r="D990" i="1"/>
  <c r="E989" i="1"/>
  <c r="F989" i="1" s="1"/>
  <c r="H989" i="1" s="1"/>
  <c r="D989" i="1"/>
  <c r="E988" i="1"/>
  <c r="F988" i="1" s="1"/>
  <c r="D988" i="1"/>
  <c r="E987" i="1"/>
  <c r="F987" i="1" s="1"/>
  <c r="H987" i="1" s="1"/>
  <c r="D987" i="1"/>
  <c r="E986" i="1"/>
  <c r="F986" i="1" s="1"/>
  <c r="H986" i="1" s="1"/>
  <c r="D986" i="1"/>
  <c r="E985" i="1"/>
  <c r="F985" i="1" s="1"/>
  <c r="H985" i="1" s="1"/>
  <c r="D985" i="1"/>
  <c r="E984" i="1"/>
  <c r="F984" i="1" s="1"/>
  <c r="D984" i="1"/>
  <c r="E983" i="1"/>
  <c r="F983" i="1" s="1"/>
  <c r="H983" i="1" s="1"/>
  <c r="D983" i="1"/>
  <c r="E982" i="1"/>
  <c r="F982" i="1" s="1"/>
  <c r="H982" i="1" s="1"/>
  <c r="D982" i="1"/>
  <c r="E981" i="1"/>
  <c r="F981" i="1" s="1"/>
  <c r="H981" i="1" s="1"/>
  <c r="D981" i="1"/>
  <c r="E980" i="1"/>
  <c r="F980" i="1" s="1"/>
  <c r="D980" i="1"/>
  <c r="E979" i="1"/>
  <c r="F979" i="1" s="1"/>
  <c r="H979" i="1" s="1"/>
  <c r="D979" i="1"/>
  <c r="E978" i="1"/>
  <c r="F978" i="1" s="1"/>
  <c r="H978" i="1" s="1"/>
  <c r="D978" i="1"/>
  <c r="E977" i="1"/>
  <c r="F977" i="1" s="1"/>
  <c r="H977" i="1" s="1"/>
  <c r="D977" i="1"/>
  <c r="E976" i="1"/>
  <c r="F976" i="1" s="1"/>
  <c r="D976" i="1"/>
  <c r="E975" i="1"/>
  <c r="F975" i="1" s="1"/>
  <c r="H975" i="1" s="1"/>
  <c r="D975" i="1"/>
  <c r="E974" i="1"/>
  <c r="F974" i="1" s="1"/>
  <c r="H974" i="1" s="1"/>
  <c r="D974" i="1"/>
  <c r="E973" i="1"/>
  <c r="F973" i="1" s="1"/>
  <c r="H973" i="1" s="1"/>
  <c r="D973" i="1"/>
  <c r="E972" i="1"/>
  <c r="F972" i="1" s="1"/>
  <c r="D972" i="1"/>
  <c r="E971" i="1"/>
  <c r="F971" i="1" s="1"/>
  <c r="H971" i="1" s="1"/>
  <c r="D971" i="1"/>
  <c r="E970" i="1"/>
  <c r="F970" i="1" s="1"/>
  <c r="H970" i="1" s="1"/>
  <c r="D970" i="1"/>
  <c r="E969" i="1"/>
  <c r="F969" i="1" s="1"/>
  <c r="H969" i="1" s="1"/>
  <c r="D969" i="1"/>
  <c r="E968" i="1"/>
  <c r="F968" i="1" s="1"/>
  <c r="D968" i="1"/>
  <c r="E967" i="1"/>
  <c r="F967" i="1" s="1"/>
  <c r="H967" i="1" s="1"/>
  <c r="D967" i="1"/>
  <c r="E966" i="1"/>
  <c r="F966" i="1" s="1"/>
  <c r="H966" i="1" s="1"/>
  <c r="D966" i="1"/>
  <c r="E965" i="1"/>
  <c r="F965" i="1" s="1"/>
  <c r="H965" i="1" s="1"/>
  <c r="D965" i="1"/>
  <c r="E964" i="1"/>
  <c r="F964" i="1" s="1"/>
  <c r="D964" i="1"/>
  <c r="E963" i="1"/>
  <c r="F963" i="1" s="1"/>
  <c r="H963" i="1" s="1"/>
  <c r="D963" i="1"/>
  <c r="E962" i="1"/>
  <c r="F962" i="1" s="1"/>
  <c r="H962" i="1" s="1"/>
  <c r="D962" i="1"/>
  <c r="E961" i="1"/>
  <c r="F961" i="1" s="1"/>
  <c r="H961" i="1" s="1"/>
  <c r="D961" i="1"/>
  <c r="E960" i="1"/>
  <c r="F960" i="1" s="1"/>
  <c r="D960" i="1"/>
  <c r="E959" i="1"/>
  <c r="F959" i="1" s="1"/>
  <c r="H959" i="1" s="1"/>
  <c r="D959" i="1"/>
  <c r="E958" i="1"/>
  <c r="F958" i="1" s="1"/>
  <c r="H958" i="1" s="1"/>
  <c r="D958" i="1"/>
  <c r="E957" i="1"/>
  <c r="F957" i="1" s="1"/>
  <c r="H957" i="1" s="1"/>
  <c r="D957" i="1"/>
  <c r="E956" i="1"/>
  <c r="F956" i="1" s="1"/>
  <c r="D956" i="1"/>
  <c r="E955" i="1"/>
  <c r="F955" i="1" s="1"/>
  <c r="H955" i="1" s="1"/>
  <c r="D955" i="1"/>
  <c r="E954" i="1"/>
  <c r="F954" i="1" s="1"/>
  <c r="H954" i="1" s="1"/>
  <c r="D954" i="1"/>
  <c r="E953" i="1"/>
  <c r="F953" i="1" s="1"/>
  <c r="H953" i="1" s="1"/>
  <c r="D953" i="1"/>
  <c r="E952" i="1"/>
  <c r="F952" i="1" s="1"/>
  <c r="D952" i="1"/>
  <c r="E951" i="1"/>
  <c r="F951" i="1" s="1"/>
  <c r="H951" i="1" s="1"/>
  <c r="D951" i="1"/>
  <c r="E950" i="1"/>
  <c r="F950" i="1" s="1"/>
  <c r="H950" i="1" s="1"/>
  <c r="D950" i="1"/>
  <c r="E949" i="1"/>
  <c r="F949" i="1" s="1"/>
  <c r="H949" i="1" s="1"/>
  <c r="D949" i="1"/>
  <c r="E948" i="1"/>
  <c r="F948" i="1" s="1"/>
  <c r="D948" i="1"/>
  <c r="E947" i="1"/>
  <c r="F947" i="1" s="1"/>
  <c r="H947" i="1" s="1"/>
  <c r="D947" i="1"/>
  <c r="E946" i="1"/>
  <c r="F946" i="1" s="1"/>
  <c r="H946" i="1" s="1"/>
  <c r="D946" i="1"/>
  <c r="E945" i="1"/>
  <c r="F945" i="1" s="1"/>
  <c r="H945" i="1" s="1"/>
  <c r="D945" i="1"/>
  <c r="E944" i="1"/>
  <c r="F944" i="1" s="1"/>
  <c r="D944" i="1"/>
  <c r="E943" i="1"/>
  <c r="F943" i="1" s="1"/>
  <c r="H943" i="1" s="1"/>
  <c r="D943" i="1"/>
  <c r="E942" i="1"/>
  <c r="F942" i="1" s="1"/>
  <c r="H942" i="1" s="1"/>
  <c r="D942" i="1"/>
  <c r="E941" i="1"/>
  <c r="F941" i="1" s="1"/>
  <c r="H941" i="1" s="1"/>
  <c r="D941" i="1"/>
  <c r="E940" i="1"/>
  <c r="F940" i="1" s="1"/>
  <c r="D940" i="1"/>
  <c r="E939" i="1"/>
  <c r="F939" i="1" s="1"/>
  <c r="H939" i="1" s="1"/>
  <c r="D939" i="1"/>
  <c r="E938" i="1"/>
  <c r="F938" i="1" s="1"/>
  <c r="H938" i="1" s="1"/>
  <c r="D938" i="1"/>
  <c r="E937" i="1"/>
  <c r="F937" i="1" s="1"/>
  <c r="H937" i="1" s="1"/>
  <c r="D937" i="1"/>
  <c r="E936" i="1"/>
  <c r="F936" i="1" s="1"/>
  <c r="D936" i="1"/>
  <c r="E935" i="1"/>
  <c r="F935" i="1" s="1"/>
  <c r="H935" i="1" s="1"/>
  <c r="D935" i="1"/>
  <c r="E934" i="1"/>
  <c r="F934" i="1" s="1"/>
  <c r="H934" i="1" s="1"/>
  <c r="D934" i="1"/>
  <c r="E933" i="1"/>
  <c r="F933" i="1" s="1"/>
  <c r="H933" i="1" s="1"/>
  <c r="D933" i="1"/>
  <c r="E932" i="1"/>
  <c r="F932" i="1" s="1"/>
  <c r="D932" i="1"/>
  <c r="E931" i="1"/>
  <c r="F931" i="1" s="1"/>
  <c r="H931" i="1" s="1"/>
  <c r="D931" i="1"/>
  <c r="E930" i="1"/>
  <c r="F930" i="1" s="1"/>
  <c r="H930" i="1" s="1"/>
  <c r="D930" i="1"/>
  <c r="E929" i="1"/>
  <c r="F929" i="1" s="1"/>
  <c r="H929" i="1" s="1"/>
  <c r="D929" i="1"/>
  <c r="E928" i="1"/>
  <c r="F928" i="1" s="1"/>
  <c r="D928" i="1"/>
  <c r="E927" i="1"/>
  <c r="F927" i="1" s="1"/>
  <c r="H927" i="1" s="1"/>
  <c r="D927" i="1"/>
  <c r="E926" i="1"/>
  <c r="F926" i="1" s="1"/>
  <c r="H926" i="1" s="1"/>
  <c r="D926" i="1"/>
  <c r="E925" i="1"/>
  <c r="F925" i="1" s="1"/>
  <c r="H925" i="1" s="1"/>
  <c r="D925" i="1"/>
  <c r="E924" i="1"/>
  <c r="F924" i="1" s="1"/>
  <c r="D924" i="1"/>
  <c r="E923" i="1"/>
  <c r="F923" i="1" s="1"/>
  <c r="H923" i="1" s="1"/>
  <c r="D923" i="1"/>
  <c r="E922" i="1"/>
  <c r="F922" i="1" s="1"/>
  <c r="H922" i="1" s="1"/>
  <c r="D922" i="1"/>
  <c r="E921" i="1"/>
  <c r="F921" i="1" s="1"/>
  <c r="H921" i="1" s="1"/>
  <c r="D921" i="1"/>
  <c r="E920" i="1"/>
  <c r="F920" i="1" s="1"/>
  <c r="D920" i="1"/>
  <c r="E919" i="1"/>
  <c r="F919" i="1" s="1"/>
  <c r="H919" i="1" s="1"/>
  <c r="D919" i="1"/>
  <c r="E918" i="1"/>
  <c r="F918" i="1" s="1"/>
  <c r="H918" i="1" s="1"/>
  <c r="D918" i="1"/>
  <c r="E917" i="1"/>
  <c r="F917" i="1" s="1"/>
  <c r="H917" i="1" s="1"/>
  <c r="D917" i="1"/>
  <c r="E916" i="1"/>
  <c r="F916" i="1" s="1"/>
  <c r="D916" i="1"/>
  <c r="E915" i="1"/>
  <c r="F915" i="1" s="1"/>
  <c r="H915" i="1" s="1"/>
  <c r="D915" i="1"/>
  <c r="E914" i="1"/>
  <c r="F914" i="1" s="1"/>
  <c r="H914" i="1" s="1"/>
  <c r="D914" i="1"/>
  <c r="E913" i="1"/>
  <c r="F913" i="1" s="1"/>
  <c r="H913" i="1" s="1"/>
  <c r="D913" i="1"/>
  <c r="E912" i="1"/>
  <c r="F912" i="1" s="1"/>
  <c r="D912" i="1"/>
  <c r="E911" i="1"/>
  <c r="F911" i="1" s="1"/>
  <c r="H911" i="1" s="1"/>
  <c r="D911" i="1"/>
  <c r="E910" i="1"/>
  <c r="F910" i="1" s="1"/>
  <c r="H910" i="1" s="1"/>
  <c r="D910" i="1"/>
  <c r="E909" i="1"/>
  <c r="F909" i="1" s="1"/>
  <c r="H909" i="1" s="1"/>
  <c r="D909" i="1"/>
  <c r="E908" i="1"/>
  <c r="F908" i="1" s="1"/>
  <c r="D908" i="1"/>
  <c r="E907" i="1"/>
  <c r="F907" i="1" s="1"/>
  <c r="H907" i="1" s="1"/>
  <c r="D907" i="1"/>
  <c r="E906" i="1"/>
  <c r="F906" i="1" s="1"/>
  <c r="H906" i="1" s="1"/>
  <c r="D906" i="1"/>
  <c r="E905" i="1"/>
  <c r="F905" i="1" s="1"/>
  <c r="H905" i="1" s="1"/>
  <c r="D905" i="1"/>
  <c r="E904" i="1"/>
  <c r="F904" i="1" s="1"/>
  <c r="D904" i="1"/>
  <c r="E903" i="1"/>
  <c r="F903" i="1" s="1"/>
  <c r="H903" i="1" s="1"/>
  <c r="D903" i="1"/>
  <c r="E902" i="1"/>
  <c r="F902" i="1" s="1"/>
  <c r="H902" i="1" s="1"/>
  <c r="D902" i="1"/>
  <c r="E901" i="1"/>
  <c r="F901" i="1" s="1"/>
  <c r="H901" i="1" s="1"/>
  <c r="D901" i="1"/>
  <c r="E900" i="1"/>
  <c r="F900" i="1" s="1"/>
  <c r="D900" i="1"/>
  <c r="E899" i="1"/>
  <c r="F899" i="1" s="1"/>
  <c r="H899" i="1" s="1"/>
  <c r="D899" i="1"/>
  <c r="E898" i="1"/>
  <c r="F898" i="1" s="1"/>
  <c r="H898" i="1" s="1"/>
  <c r="D898" i="1"/>
  <c r="E897" i="1"/>
  <c r="F897" i="1" s="1"/>
  <c r="H897" i="1" s="1"/>
  <c r="D897" i="1"/>
  <c r="E896" i="1"/>
  <c r="F896" i="1" s="1"/>
  <c r="D896" i="1"/>
  <c r="E895" i="1"/>
  <c r="F895" i="1" s="1"/>
  <c r="H895" i="1" s="1"/>
  <c r="D895" i="1"/>
  <c r="E894" i="1"/>
  <c r="F894" i="1" s="1"/>
  <c r="H894" i="1" s="1"/>
  <c r="D894" i="1"/>
  <c r="E893" i="1"/>
  <c r="F893" i="1" s="1"/>
  <c r="H893" i="1" s="1"/>
  <c r="D893" i="1"/>
  <c r="E892" i="1"/>
  <c r="F892" i="1" s="1"/>
  <c r="D892" i="1"/>
  <c r="E891" i="1"/>
  <c r="F891" i="1" s="1"/>
  <c r="H891" i="1" s="1"/>
  <c r="D891" i="1"/>
  <c r="E890" i="1"/>
  <c r="F890" i="1" s="1"/>
  <c r="H890" i="1" s="1"/>
  <c r="D890" i="1"/>
  <c r="E889" i="1"/>
  <c r="F889" i="1" s="1"/>
  <c r="H889" i="1" s="1"/>
  <c r="D889" i="1"/>
  <c r="E888" i="1"/>
  <c r="F888" i="1" s="1"/>
  <c r="D888" i="1"/>
  <c r="E887" i="1"/>
  <c r="F887" i="1" s="1"/>
  <c r="H887" i="1" s="1"/>
  <c r="D887" i="1"/>
  <c r="E886" i="1"/>
  <c r="F886" i="1" s="1"/>
  <c r="H886" i="1" s="1"/>
  <c r="D886" i="1"/>
  <c r="E885" i="1"/>
  <c r="F885" i="1" s="1"/>
  <c r="H885" i="1" s="1"/>
  <c r="D885" i="1"/>
  <c r="E884" i="1"/>
  <c r="F884" i="1" s="1"/>
  <c r="D884" i="1"/>
  <c r="E883" i="1"/>
  <c r="F883" i="1" s="1"/>
  <c r="H883" i="1" s="1"/>
  <c r="D883" i="1"/>
  <c r="E882" i="1"/>
  <c r="F882" i="1" s="1"/>
  <c r="H882" i="1" s="1"/>
  <c r="D882" i="1"/>
  <c r="E881" i="1"/>
  <c r="F881" i="1" s="1"/>
  <c r="H881" i="1" s="1"/>
  <c r="D881" i="1"/>
  <c r="E880" i="1"/>
  <c r="F880" i="1" s="1"/>
  <c r="D880" i="1"/>
  <c r="E879" i="1"/>
  <c r="F879" i="1" s="1"/>
  <c r="H879" i="1" s="1"/>
  <c r="D879" i="1"/>
  <c r="E878" i="1"/>
  <c r="F878" i="1" s="1"/>
  <c r="H878" i="1" s="1"/>
  <c r="D878" i="1"/>
  <c r="E877" i="1"/>
  <c r="F877" i="1" s="1"/>
  <c r="H877" i="1" s="1"/>
  <c r="D877" i="1"/>
  <c r="E876" i="1"/>
  <c r="F876" i="1" s="1"/>
  <c r="D876" i="1"/>
  <c r="E875" i="1"/>
  <c r="F875" i="1" s="1"/>
  <c r="H875" i="1" s="1"/>
  <c r="D875" i="1"/>
  <c r="E874" i="1"/>
  <c r="F874" i="1" s="1"/>
  <c r="H874" i="1" s="1"/>
  <c r="D874" i="1"/>
  <c r="E873" i="1"/>
  <c r="F873" i="1" s="1"/>
  <c r="H873" i="1" s="1"/>
  <c r="D873" i="1"/>
  <c r="E872" i="1"/>
  <c r="F872" i="1" s="1"/>
  <c r="D872" i="1"/>
  <c r="E871" i="1"/>
  <c r="F871" i="1" s="1"/>
  <c r="H871" i="1" s="1"/>
  <c r="D871" i="1"/>
  <c r="E870" i="1"/>
  <c r="F870" i="1" s="1"/>
  <c r="H870" i="1" s="1"/>
  <c r="D870" i="1"/>
  <c r="E869" i="1"/>
  <c r="F869" i="1" s="1"/>
  <c r="H869" i="1" s="1"/>
  <c r="D869" i="1"/>
  <c r="E868" i="1"/>
  <c r="F868" i="1" s="1"/>
  <c r="D868" i="1"/>
  <c r="E867" i="1"/>
  <c r="F867" i="1" s="1"/>
  <c r="H867" i="1" s="1"/>
  <c r="D867" i="1"/>
  <c r="E866" i="1"/>
  <c r="F866" i="1" s="1"/>
  <c r="H866" i="1" s="1"/>
  <c r="D866" i="1"/>
  <c r="E865" i="1"/>
  <c r="F865" i="1" s="1"/>
  <c r="H865" i="1" s="1"/>
  <c r="D865" i="1"/>
  <c r="E864" i="1"/>
  <c r="F864" i="1" s="1"/>
  <c r="D864" i="1"/>
  <c r="E863" i="1"/>
  <c r="F863" i="1" s="1"/>
  <c r="H863" i="1" s="1"/>
  <c r="D863" i="1"/>
  <c r="E862" i="1"/>
  <c r="F862" i="1" s="1"/>
  <c r="H862" i="1" s="1"/>
  <c r="D862" i="1"/>
  <c r="E861" i="1"/>
  <c r="F861" i="1" s="1"/>
  <c r="H861" i="1" s="1"/>
  <c r="D861" i="1"/>
  <c r="E860" i="1"/>
  <c r="F860" i="1" s="1"/>
  <c r="D860" i="1"/>
  <c r="E859" i="1"/>
  <c r="F859" i="1" s="1"/>
  <c r="H859" i="1" s="1"/>
  <c r="D859" i="1"/>
  <c r="E858" i="1"/>
  <c r="F858" i="1" s="1"/>
  <c r="H858" i="1" s="1"/>
  <c r="D858" i="1"/>
  <c r="E857" i="1"/>
  <c r="F857" i="1" s="1"/>
  <c r="H857" i="1" s="1"/>
  <c r="D857" i="1"/>
  <c r="E856" i="1"/>
  <c r="F856" i="1" s="1"/>
  <c r="D856" i="1"/>
  <c r="E855" i="1"/>
  <c r="F855" i="1" s="1"/>
  <c r="H855" i="1" s="1"/>
  <c r="D855" i="1"/>
  <c r="E854" i="1"/>
  <c r="F854" i="1" s="1"/>
  <c r="H854" i="1" s="1"/>
  <c r="D854" i="1"/>
  <c r="E853" i="1"/>
  <c r="F853" i="1" s="1"/>
  <c r="H853" i="1" s="1"/>
  <c r="D853" i="1"/>
  <c r="E852" i="1"/>
  <c r="F852" i="1" s="1"/>
  <c r="D852" i="1"/>
  <c r="E851" i="1"/>
  <c r="F851" i="1" s="1"/>
  <c r="H851" i="1" s="1"/>
  <c r="D851" i="1"/>
  <c r="E850" i="1"/>
  <c r="F850" i="1" s="1"/>
  <c r="H850" i="1" s="1"/>
  <c r="D850" i="1"/>
  <c r="E849" i="1"/>
  <c r="F849" i="1" s="1"/>
  <c r="H849" i="1" s="1"/>
  <c r="D849" i="1"/>
  <c r="E848" i="1"/>
  <c r="F848" i="1" s="1"/>
  <c r="D848" i="1"/>
  <c r="E847" i="1"/>
  <c r="F847" i="1" s="1"/>
  <c r="H847" i="1" s="1"/>
  <c r="D847" i="1"/>
  <c r="E846" i="1"/>
  <c r="F846" i="1" s="1"/>
  <c r="H846" i="1" s="1"/>
  <c r="D846" i="1"/>
  <c r="E845" i="1"/>
  <c r="F845" i="1" s="1"/>
  <c r="H845" i="1" s="1"/>
  <c r="D845" i="1"/>
  <c r="E844" i="1"/>
  <c r="F844" i="1" s="1"/>
  <c r="D844" i="1"/>
  <c r="E843" i="1"/>
  <c r="F843" i="1" s="1"/>
  <c r="H843" i="1" s="1"/>
  <c r="D843" i="1"/>
  <c r="E842" i="1"/>
  <c r="F842" i="1" s="1"/>
  <c r="H842" i="1" s="1"/>
  <c r="D842" i="1"/>
  <c r="E841" i="1"/>
  <c r="F841" i="1" s="1"/>
  <c r="H841" i="1" s="1"/>
  <c r="D841" i="1"/>
  <c r="E840" i="1"/>
  <c r="F840" i="1" s="1"/>
  <c r="H840" i="1" s="1"/>
  <c r="D840" i="1"/>
  <c r="E839" i="1"/>
  <c r="F839" i="1" s="1"/>
  <c r="H839" i="1" s="1"/>
  <c r="D839" i="1"/>
  <c r="E838" i="1"/>
  <c r="F838" i="1" s="1"/>
  <c r="H838" i="1" s="1"/>
  <c r="D838" i="1"/>
  <c r="E837" i="1"/>
  <c r="F837" i="1" s="1"/>
  <c r="H837" i="1" s="1"/>
  <c r="D837" i="1"/>
  <c r="E836" i="1"/>
  <c r="F836" i="1" s="1"/>
  <c r="H836" i="1" s="1"/>
  <c r="D836" i="1"/>
  <c r="E835" i="1"/>
  <c r="F835" i="1" s="1"/>
  <c r="H835" i="1" s="1"/>
  <c r="D835" i="1"/>
  <c r="E834" i="1"/>
  <c r="F834" i="1" s="1"/>
  <c r="H834" i="1" s="1"/>
  <c r="D834" i="1"/>
  <c r="E833" i="1"/>
  <c r="F833" i="1" s="1"/>
  <c r="H833" i="1" s="1"/>
  <c r="D833" i="1"/>
  <c r="E832" i="1"/>
  <c r="F832" i="1" s="1"/>
  <c r="D832" i="1"/>
  <c r="E831" i="1"/>
  <c r="F831" i="1" s="1"/>
  <c r="H831" i="1" s="1"/>
  <c r="D831" i="1"/>
  <c r="E830" i="1"/>
  <c r="F830" i="1" s="1"/>
  <c r="G830" i="1" s="1"/>
  <c r="D830" i="1"/>
  <c r="E829" i="1"/>
  <c r="F829" i="1" s="1"/>
  <c r="H829" i="1" s="1"/>
  <c r="D829" i="1"/>
  <c r="F828" i="1"/>
  <c r="H828" i="1" s="1"/>
  <c r="E828" i="1"/>
  <c r="D828" i="1"/>
  <c r="E827" i="1"/>
  <c r="F827" i="1" s="1"/>
  <c r="H827" i="1" s="1"/>
  <c r="D827" i="1"/>
  <c r="E826" i="1"/>
  <c r="F826" i="1" s="1"/>
  <c r="D826" i="1"/>
  <c r="E825" i="1"/>
  <c r="F825" i="1" s="1"/>
  <c r="D825" i="1"/>
  <c r="E824" i="1"/>
  <c r="F824" i="1" s="1"/>
  <c r="D824" i="1"/>
  <c r="E823" i="1"/>
  <c r="F823" i="1" s="1"/>
  <c r="H823" i="1" s="1"/>
  <c r="D823" i="1"/>
  <c r="E822" i="1"/>
  <c r="F822" i="1" s="1"/>
  <c r="H822" i="1" s="1"/>
  <c r="D822" i="1"/>
  <c r="E821" i="1"/>
  <c r="F821" i="1" s="1"/>
  <c r="H821" i="1" s="1"/>
  <c r="D821" i="1"/>
  <c r="E820" i="1"/>
  <c r="F820" i="1" s="1"/>
  <c r="H820" i="1" s="1"/>
  <c r="D820" i="1"/>
  <c r="E819" i="1"/>
  <c r="F819" i="1" s="1"/>
  <c r="H819" i="1" s="1"/>
  <c r="D819" i="1"/>
  <c r="E818" i="1"/>
  <c r="F818" i="1" s="1"/>
  <c r="H818" i="1" s="1"/>
  <c r="D818" i="1"/>
  <c r="E817" i="1"/>
  <c r="F817" i="1" s="1"/>
  <c r="D817" i="1"/>
  <c r="E816" i="1"/>
  <c r="F816" i="1" s="1"/>
  <c r="H816" i="1" s="1"/>
  <c r="D816" i="1"/>
  <c r="E815" i="1"/>
  <c r="F815" i="1" s="1"/>
  <c r="H815" i="1" s="1"/>
  <c r="D815" i="1"/>
  <c r="E814" i="1"/>
  <c r="F814" i="1" s="1"/>
  <c r="H814" i="1" s="1"/>
  <c r="D814" i="1"/>
  <c r="E813" i="1"/>
  <c r="F813" i="1" s="1"/>
  <c r="I813" i="1" s="1"/>
  <c r="D813" i="1"/>
  <c r="E812" i="1"/>
  <c r="F812" i="1" s="1"/>
  <c r="H812" i="1" s="1"/>
  <c r="D812" i="1"/>
  <c r="E811" i="1"/>
  <c r="F811" i="1" s="1"/>
  <c r="H811" i="1" s="1"/>
  <c r="D811" i="1"/>
  <c r="E810" i="1"/>
  <c r="F810" i="1" s="1"/>
  <c r="G810" i="1" s="1"/>
  <c r="D810" i="1"/>
  <c r="E809" i="1"/>
  <c r="F809" i="1" s="1"/>
  <c r="D809" i="1"/>
  <c r="E808" i="1"/>
  <c r="F808" i="1" s="1"/>
  <c r="H808" i="1" s="1"/>
  <c r="D808" i="1"/>
  <c r="E807" i="1"/>
  <c r="F807" i="1" s="1"/>
  <c r="H807" i="1" s="1"/>
  <c r="D807" i="1"/>
  <c r="E806" i="1"/>
  <c r="F806" i="1" s="1"/>
  <c r="H806" i="1" s="1"/>
  <c r="D806" i="1"/>
  <c r="E805" i="1"/>
  <c r="F805" i="1" s="1"/>
  <c r="H805" i="1" s="1"/>
  <c r="D805" i="1"/>
  <c r="E804" i="1"/>
  <c r="F804" i="1" s="1"/>
  <c r="H804" i="1" s="1"/>
  <c r="D804" i="1"/>
  <c r="E803" i="1"/>
  <c r="F803" i="1" s="1"/>
  <c r="H803" i="1" s="1"/>
  <c r="D803" i="1"/>
  <c r="E802" i="1"/>
  <c r="F802" i="1" s="1"/>
  <c r="D802" i="1"/>
  <c r="E801" i="1"/>
  <c r="F801" i="1" s="1"/>
  <c r="H801" i="1" s="1"/>
  <c r="D801" i="1"/>
  <c r="E800" i="1"/>
  <c r="F800" i="1" s="1"/>
  <c r="H800" i="1" s="1"/>
  <c r="D800" i="1"/>
  <c r="E799" i="1"/>
  <c r="F799" i="1" s="1"/>
  <c r="D799" i="1"/>
  <c r="E798" i="1"/>
  <c r="F798" i="1" s="1"/>
  <c r="H798" i="1" s="1"/>
  <c r="D798" i="1"/>
  <c r="E797" i="1"/>
  <c r="F797" i="1" s="1"/>
  <c r="D797" i="1"/>
  <c r="E796" i="1"/>
  <c r="F796" i="1" s="1"/>
  <c r="H796" i="1" s="1"/>
  <c r="D796" i="1"/>
  <c r="E795" i="1"/>
  <c r="F795" i="1" s="1"/>
  <c r="H795" i="1" s="1"/>
  <c r="D795" i="1"/>
  <c r="E794" i="1"/>
  <c r="F794" i="1" s="1"/>
  <c r="D794" i="1"/>
  <c r="E793" i="1"/>
  <c r="F793" i="1" s="1"/>
  <c r="H793" i="1" s="1"/>
  <c r="D793" i="1"/>
  <c r="E792" i="1"/>
  <c r="F792" i="1" s="1"/>
  <c r="D792" i="1"/>
  <c r="E791" i="1"/>
  <c r="F791" i="1" s="1"/>
  <c r="H791" i="1" s="1"/>
  <c r="D791" i="1"/>
  <c r="E790" i="1"/>
  <c r="F790" i="1" s="1"/>
  <c r="H790" i="1" s="1"/>
  <c r="D790" i="1"/>
  <c r="E789" i="1"/>
  <c r="F789" i="1" s="1"/>
  <c r="H789" i="1" s="1"/>
  <c r="D789" i="1"/>
  <c r="E788" i="1"/>
  <c r="F788" i="1" s="1"/>
  <c r="H788" i="1" s="1"/>
  <c r="D788" i="1"/>
  <c r="E787" i="1"/>
  <c r="F787" i="1" s="1"/>
  <c r="H787" i="1" s="1"/>
  <c r="D787" i="1"/>
  <c r="E786" i="1"/>
  <c r="F786" i="1" s="1"/>
  <c r="H786" i="1" s="1"/>
  <c r="D786" i="1"/>
  <c r="E785" i="1"/>
  <c r="F785" i="1" s="1"/>
  <c r="D785" i="1"/>
  <c r="E784" i="1"/>
  <c r="F784" i="1" s="1"/>
  <c r="H784" i="1" s="1"/>
  <c r="D784" i="1"/>
  <c r="E783" i="1"/>
  <c r="F783" i="1" s="1"/>
  <c r="H783" i="1" s="1"/>
  <c r="D783" i="1"/>
  <c r="E782" i="1"/>
  <c r="F782" i="1" s="1"/>
  <c r="H782" i="1" s="1"/>
  <c r="D782" i="1"/>
  <c r="E781" i="1"/>
  <c r="F781" i="1" s="1"/>
  <c r="H781" i="1" s="1"/>
  <c r="D781" i="1"/>
  <c r="E780" i="1"/>
  <c r="F780" i="1" s="1"/>
  <c r="H780" i="1" s="1"/>
  <c r="D780" i="1"/>
  <c r="E779" i="1"/>
  <c r="F779" i="1" s="1"/>
  <c r="D779" i="1"/>
  <c r="E778" i="1"/>
  <c r="F778" i="1" s="1"/>
  <c r="H778" i="1" s="1"/>
  <c r="D778" i="1"/>
  <c r="E777" i="1"/>
  <c r="F777" i="1" s="1"/>
  <c r="I777" i="1" s="1"/>
  <c r="D777" i="1"/>
  <c r="E776" i="1"/>
  <c r="F776" i="1" s="1"/>
  <c r="H776" i="1" s="1"/>
  <c r="D776" i="1"/>
  <c r="E775" i="1"/>
  <c r="F775" i="1" s="1"/>
  <c r="H775" i="1" s="1"/>
  <c r="D775" i="1"/>
  <c r="E774" i="1"/>
  <c r="F774" i="1" s="1"/>
  <c r="G774" i="1" s="1"/>
  <c r="D774" i="1"/>
  <c r="E773" i="1"/>
  <c r="F773" i="1" s="1"/>
  <c r="H773" i="1" s="1"/>
  <c r="D773" i="1"/>
  <c r="E772" i="1"/>
  <c r="F772" i="1" s="1"/>
  <c r="H772" i="1" s="1"/>
  <c r="D772" i="1"/>
  <c r="E771" i="1"/>
  <c r="F771" i="1" s="1"/>
  <c r="H771" i="1" s="1"/>
  <c r="D771" i="1"/>
  <c r="E770" i="1"/>
  <c r="F770" i="1" s="1"/>
  <c r="H770" i="1" s="1"/>
  <c r="D770" i="1"/>
  <c r="E769" i="1"/>
  <c r="F769" i="1" s="1"/>
  <c r="D769" i="1"/>
  <c r="E768" i="1"/>
  <c r="F768" i="1" s="1"/>
  <c r="H768" i="1" s="1"/>
  <c r="D768" i="1"/>
  <c r="E767" i="1"/>
  <c r="F767" i="1" s="1"/>
  <c r="D767" i="1"/>
  <c r="E766" i="1"/>
  <c r="F766" i="1" s="1"/>
  <c r="G766" i="1" s="1"/>
  <c r="D766" i="1"/>
  <c r="E765" i="1"/>
  <c r="F765" i="1" s="1"/>
  <c r="I765" i="1" s="1"/>
  <c r="D765" i="1"/>
  <c r="E764" i="1"/>
  <c r="F764" i="1" s="1"/>
  <c r="H764" i="1" s="1"/>
  <c r="D764" i="1"/>
  <c r="E763" i="1"/>
  <c r="F763" i="1" s="1"/>
  <c r="H763" i="1" s="1"/>
  <c r="D763" i="1"/>
  <c r="E762" i="1"/>
  <c r="F762" i="1" s="1"/>
  <c r="H762" i="1" s="1"/>
  <c r="D762" i="1"/>
  <c r="E761" i="1"/>
  <c r="F761" i="1" s="1"/>
  <c r="H761" i="1" s="1"/>
  <c r="D761" i="1"/>
  <c r="E760" i="1"/>
  <c r="F760" i="1" s="1"/>
  <c r="H760" i="1" s="1"/>
  <c r="D760" i="1"/>
  <c r="E759" i="1"/>
  <c r="F759" i="1" s="1"/>
  <c r="H759" i="1" s="1"/>
  <c r="D759" i="1"/>
  <c r="E758" i="1"/>
  <c r="F758" i="1" s="1"/>
  <c r="H758" i="1" s="1"/>
  <c r="D758" i="1"/>
  <c r="E757" i="1"/>
  <c r="F757" i="1" s="1"/>
  <c r="H757" i="1" s="1"/>
  <c r="D757" i="1"/>
  <c r="E756" i="1"/>
  <c r="F756" i="1" s="1"/>
  <c r="H756" i="1" s="1"/>
  <c r="D756" i="1"/>
  <c r="E755" i="1"/>
  <c r="F755" i="1" s="1"/>
  <c r="H755" i="1" s="1"/>
  <c r="D755" i="1"/>
  <c r="E754" i="1"/>
  <c r="F754" i="1" s="1"/>
  <c r="H754" i="1" s="1"/>
  <c r="D754" i="1"/>
  <c r="E753" i="1"/>
  <c r="F753" i="1" s="1"/>
  <c r="H753" i="1" s="1"/>
  <c r="D753" i="1"/>
  <c r="E752" i="1"/>
  <c r="F752" i="1" s="1"/>
  <c r="H752" i="1" s="1"/>
  <c r="D752" i="1"/>
  <c r="E751" i="1"/>
  <c r="F751" i="1" s="1"/>
  <c r="H751" i="1" s="1"/>
  <c r="D751" i="1"/>
  <c r="E750" i="1"/>
  <c r="F750" i="1" s="1"/>
  <c r="D750" i="1"/>
  <c r="E749" i="1"/>
  <c r="F749" i="1" s="1"/>
  <c r="I749" i="1" s="1"/>
  <c r="D749" i="1"/>
  <c r="E748" i="1"/>
  <c r="F748" i="1" s="1"/>
  <c r="H748" i="1" s="1"/>
  <c r="D748" i="1"/>
  <c r="E747" i="1"/>
  <c r="F747" i="1" s="1"/>
  <c r="H747" i="1" s="1"/>
  <c r="D747" i="1"/>
  <c r="E746" i="1"/>
  <c r="F746" i="1" s="1"/>
  <c r="D746" i="1"/>
  <c r="E745" i="1"/>
  <c r="F745" i="1" s="1"/>
  <c r="D745" i="1"/>
  <c r="E744" i="1"/>
  <c r="F744" i="1" s="1"/>
  <c r="H744" i="1" s="1"/>
  <c r="D744" i="1"/>
  <c r="E743" i="1"/>
  <c r="F743" i="1" s="1"/>
  <c r="H743" i="1" s="1"/>
  <c r="D743" i="1"/>
  <c r="E742" i="1"/>
  <c r="F742" i="1" s="1"/>
  <c r="H742" i="1" s="1"/>
  <c r="D742" i="1"/>
  <c r="E741" i="1"/>
  <c r="F741" i="1" s="1"/>
  <c r="H741" i="1" s="1"/>
  <c r="D741" i="1"/>
  <c r="E740" i="1"/>
  <c r="F740" i="1" s="1"/>
  <c r="H740" i="1" s="1"/>
  <c r="D740" i="1"/>
  <c r="E739" i="1"/>
  <c r="F739" i="1" s="1"/>
  <c r="H739" i="1" s="1"/>
  <c r="D739" i="1"/>
  <c r="E738" i="1"/>
  <c r="F738" i="1" s="1"/>
  <c r="H738" i="1" s="1"/>
  <c r="D738" i="1"/>
  <c r="E737" i="1"/>
  <c r="F737" i="1" s="1"/>
  <c r="H737" i="1" s="1"/>
  <c r="D737" i="1"/>
  <c r="E736" i="1"/>
  <c r="F736" i="1" s="1"/>
  <c r="H736" i="1" s="1"/>
  <c r="D736" i="1"/>
  <c r="E735" i="1"/>
  <c r="F735" i="1" s="1"/>
  <c r="D735" i="1"/>
  <c r="E734" i="1"/>
  <c r="F734" i="1" s="1"/>
  <c r="D734" i="1"/>
  <c r="E733" i="1"/>
  <c r="F733" i="1" s="1"/>
  <c r="H733" i="1" s="1"/>
  <c r="D733" i="1"/>
  <c r="E732" i="1"/>
  <c r="F732" i="1" s="1"/>
  <c r="H732" i="1" s="1"/>
  <c r="D732" i="1"/>
  <c r="E731" i="1"/>
  <c r="F731" i="1" s="1"/>
  <c r="H731" i="1" s="1"/>
  <c r="D731" i="1"/>
  <c r="E730" i="1"/>
  <c r="F730" i="1" s="1"/>
  <c r="G730" i="1" s="1"/>
  <c r="D730" i="1"/>
  <c r="E729" i="1"/>
  <c r="F729" i="1" s="1"/>
  <c r="H729" i="1" s="1"/>
  <c r="D729" i="1"/>
  <c r="E728" i="1"/>
  <c r="F728" i="1" s="1"/>
  <c r="H728" i="1" s="1"/>
  <c r="D728" i="1"/>
  <c r="E727" i="1"/>
  <c r="F727" i="1" s="1"/>
  <c r="D727" i="1"/>
  <c r="E726" i="1"/>
  <c r="F726" i="1" s="1"/>
  <c r="H726" i="1" s="1"/>
  <c r="D726" i="1"/>
  <c r="E725" i="1"/>
  <c r="F725" i="1" s="1"/>
  <c r="H725" i="1" s="1"/>
  <c r="D725" i="1"/>
  <c r="E724" i="1"/>
  <c r="F724" i="1" s="1"/>
  <c r="H724" i="1" s="1"/>
  <c r="D724" i="1"/>
  <c r="E723" i="1"/>
  <c r="F723" i="1" s="1"/>
  <c r="H723" i="1" s="1"/>
  <c r="D723" i="1"/>
  <c r="E722" i="1"/>
  <c r="F722" i="1" s="1"/>
  <c r="H722" i="1" s="1"/>
  <c r="D722" i="1"/>
  <c r="E721" i="1"/>
  <c r="F721" i="1" s="1"/>
  <c r="D721" i="1"/>
  <c r="E720" i="1"/>
  <c r="F720" i="1" s="1"/>
  <c r="D720" i="1"/>
  <c r="E719" i="1"/>
  <c r="F719" i="1" s="1"/>
  <c r="D719" i="1"/>
  <c r="E718" i="1"/>
  <c r="F718" i="1" s="1"/>
  <c r="D718" i="1"/>
  <c r="E717" i="1"/>
  <c r="F717" i="1" s="1"/>
  <c r="D717" i="1"/>
  <c r="E716" i="1"/>
  <c r="F716" i="1" s="1"/>
  <c r="H716" i="1" s="1"/>
  <c r="D716" i="1"/>
  <c r="E715" i="1"/>
  <c r="F715" i="1" s="1"/>
  <c r="H715" i="1" s="1"/>
  <c r="D715" i="1"/>
  <c r="E714" i="1"/>
  <c r="F714" i="1" s="1"/>
  <c r="H714" i="1" s="1"/>
  <c r="D714" i="1"/>
  <c r="E713" i="1"/>
  <c r="F713" i="1" s="1"/>
  <c r="D713" i="1"/>
  <c r="E712" i="1"/>
  <c r="F712" i="1" s="1"/>
  <c r="H712" i="1" s="1"/>
  <c r="D712" i="1"/>
  <c r="E711" i="1"/>
  <c r="F711" i="1" s="1"/>
  <c r="D711" i="1"/>
  <c r="E710" i="1"/>
  <c r="F710" i="1" s="1"/>
  <c r="D710" i="1"/>
  <c r="E709" i="1"/>
  <c r="F709" i="1" s="1"/>
  <c r="H709" i="1" s="1"/>
  <c r="D709" i="1"/>
  <c r="E708" i="1"/>
  <c r="F708" i="1" s="1"/>
  <c r="H708" i="1" s="1"/>
  <c r="D708" i="1"/>
  <c r="E707" i="1"/>
  <c r="F707" i="1" s="1"/>
  <c r="H707" i="1" s="1"/>
  <c r="D707" i="1"/>
  <c r="E706" i="1"/>
  <c r="F706" i="1" s="1"/>
  <c r="H706" i="1" s="1"/>
  <c r="D706" i="1"/>
  <c r="E705" i="1"/>
  <c r="F705" i="1" s="1"/>
  <c r="H705" i="1" s="1"/>
  <c r="D705" i="1"/>
  <c r="E704" i="1"/>
  <c r="F704" i="1" s="1"/>
  <c r="D704" i="1"/>
  <c r="E703" i="1"/>
  <c r="F703" i="1" s="1"/>
  <c r="D703" i="1"/>
  <c r="E702" i="1"/>
  <c r="F702" i="1" s="1"/>
  <c r="H702" i="1" s="1"/>
  <c r="D702" i="1"/>
  <c r="E701" i="1"/>
  <c r="F701" i="1" s="1"/>
  <c r="H701" i="1" s="1"/>
  <c r="D701" i="1"/>
  <c r="E700" i="1"/>
  <c r="F700" i="1" s="1"/>
  <c r="H700" i="1" s="1"/>
  <c r="D700" i="1"/>
  <c r="E699" i="1"/>
  <c r="F699" i="1" s="1"/>
  <c r="D699" i="1"/>
  <c r="E698" i="1"/>
  <c r="F698" i="1" s="1"/>
  <c r="H698" i="1" s="1"/>
  <c r="D698" i="1"/>
  <c r="E697" i="1"/>
  <c r="F697" i="1" s="1"/>
  <c r="H697" i="1" s="1"/>
  <c r="D697" i="1"/>
  <c r="E696" i="1"/>
  <c r="F696" i="1" s="1"/>
  <c r="H696" i="1" s="1"/>
  <c r="D696" i="1"/>
  <c r="E695" i="1"/>
  <c r="F695" i="1" s="1"/>
  <c r="H695" i="1" s="1"/>
  <c r="D695" i="1"/>
  <c r="E694" i="1"/>
  <c r="F694" i="1" s="1"/>
  <c r="H694" i="1" s="1"/>
  <c r="D694" i="1"/>
  <c r="E693" i="1"/>
  <c r="F693" i="1" s="1"/>
  <c r="H693" i="1" s="1"/>
  <c r="D693" i="1"/>
  <c r="E692" i="1"/>
  <c r="F692" i="1" s="1"/>
  <c r="H692" i="1" s="1"/>
  <c r="D692" i="1"/>
  <c r="E691" i="1"/>
  <c r="F691" i="1" s="1"/>
  <c r="H691" i="1" s="1"/>
  <c r="D691" i="1"/>
  <c r="E690" i="1"/>
  <c r="F690" i="1" s="1"/>
  <c r="H690" i="1" s="1"/>
  <c r="D690" i="1"/>
  <c r="E689" i="1"/>
  <c r="F689" i="1" s="1"/>
  <c r="H689" i="1" s="1"/>
  <c r="D689" i="1"/>
  <c r="E688" i="1"/>
  <c r="F688" i="1" s="1"/>
  <c r="H688" i="1" s="1"/>
  <c r="D688" i="1"/>
  <c r="E687" i="1"/>
  <c r="F687" i="1" s="1"/>
  <c r="H687" i="1" s="1"/>
  <c r="D687" i="1"/>
  <c r="E686" i="1"/>
  <c r="F686" i="1" s="1"/>
  <c r="H686" i="1" s="1"/>
  <c r="D686" i="1"/>
  <c r="E685" i="1"/>
  <c r="F685" i="1" s="1"/>
  <c r="H685" i="1" s="1"/>
  <c r="D685" i="1"/>
  <c r="E684" i="1"/>
  <c r="F684" i="1" s="1"/>
  <c r="H684" i="1" s="1"/>
  <c r="D684" i="1"/>
  <c r="E683" i="1"/>
  <c r="F683" i="1" s="1"/>
  <c r="H683" i="1" s="1"/>
  <c r="D683" i="1"/>
  <c r="E682" i="1"/>
  <c r="F682" i="1" s="1"/>
  <c r="H682" i="1" s="1"/>
  <c r="D682" i="1"/>
  <c r="E681" i="1"/>
  <c r="F681" i="1" s="1"/>
  <c r="H681" i="1" s="1"/>
  <c r="D681" i="1"/>
  <c r="E680" i="1"/>
  <c r="F680" i="1" s="1"/>
  <c r="H680" i="1" s="1"/>
  <c r="D680" i="1"/>
  <c r="E679" i="1"/>
  <c r="F679" i="1" s="1"/>
  <c r="H679" i="1" s="1"/>
  <c r="D679" i="1"/>
  <c r="E678" i="1"/>
  <c r="F678" i="1" s="1"/>
  <c r="H678" i="1" s="1"/>
  <c r="D678" i="1"/>
  <c r="E677" i="1"/>
  <c r="F677" i="1" s="1"/>
  <c r="H677" i="1" s="1"/>
  <c r="D677" i="1"/>
  <c r="E676" i="1"/>
  <c r="F676" i="1" s="1"/>
  <c r="H676" i="1" s="1"/>
  <c r="D676" i="1"/>
  <c r="E675" i="1"/>
  <c r="F675" i="1" s="1"/>
  <c r="H675" i="1" s="1"/>
  <c r="D675" i="1"/>
  <c r="E674" i="1"/>
  <c r="F674" i="1" s="1"/>
  <c r="H674" i="1" s="1"/>
  <c r="D674" i="1"/>
  <c r="E673" i="1"/>
  <c r="F673" i="1" s="1"/>
  <c r="H673" i="1" s="1"/>
  <c r="D673" i="1"/>
  <c r="E672" i="1"/>
  <c r="F672" i="1" s="1"/>
  <c r="H672" i="1" s="1"/>
  <c r="D672" i="1"/>
  <c r="E671" i="1"/>
  <c r="F671" i="1" s="1"/>
  <c r="H671" i="1" s="1"/>
  <c r="D671" i="1"/>
  <c r="E670" i="1"/>
  <c r="F670" i="1" s="1"/>
  <c r="H670" i="1" s="1"/>
  <c r="D670" i="1"/>
  <c r="E669" i="1"/>
  <c r="F669" i="1" s="1"/>
  <c r="I669" i="1" s="1"/>
  <c r="D669" i="1"/>
  <c r="E668" i="1"/>
  <c r="F668" i="1" s="1"/>
  <c r="H668" i="1" s="1"/>
  <c r="D668" i="1"/>
  <c r="E667" i="1"/>
  <c r="F667" i="1" s="1"/>
  <c r="H667" i="1" s="1"/>
  <c r="D667" i="1"/>
  <c r="E666" i="1"/>
  <c r="F666" i="1" s="1"/>
  <c r="H666" i="1" s="1"/>
  <c r="D666" i="1"/>
  <c r="E665" i="1"/>
  <c r="F665" i="1" s="1"/>
  <c r="D665" i="1"/>
  <c r="E664" i="1"/>
  <c r="F664" i="1" s="1"/>
  <c r="H664" i="1" s="1"/>
  <c r="D664" i="1"/>
  <c r="E663" i="1"/>
  <c r="F663" i="1" s="1"/>
  <c r="H663" i="1" s="1"/>
  <c r="D663" i="1"/>
  <c r="E662" i="1"/>
  <c r="F662" i="1" s="1"/>
  <c r="D662" i="1"/>
  <c r="E661" i="1"/>
  <c r="F661" i="1" s="1"/>
  <c r="H661" i="1" s="1"/>
  <c r="D661" i="1"/>
  <c r="E660" i="1"/>
  <c r="F660" i="1" s="1"/>
  <c r="H660" i="1" s="1"/>
  <c r="D660" i="1"/>
  <c r="E659" i="1"/>
  <c r="F659" i="1" s="1"/>
  <c r="H659" i="1" s="1"/>
  <c r="D659" i="1"/>
  <c r="E658" i="1"/>
  <c r="F658" i="1" s="1"/>
  <c r="H658" i="1" s="1"/>
  <c r="D658" i="1"/>
  <c r="E657" i="1"/>
  <c r="F657" i="1" s="1"/>
  <c r="I657" i="1" s="1"/>
  <c r="D657" i="1"/>
  <c r="E656" i="1"/>
  <c r="F656" i="1" s="1"/>
  <c r="H656" i="1" s="1"/>
  <c r="D656" i="1"/>
  <c r="E655" i="1"/>
  <c r="F655" i="1" s="1"/>
  <c r="H655" i="1" s="1"/>
  <c r="D655" i="1"/>
  <c r="E654" i="1"/>
  <c r="F654" i="1" s="1"/>
  <c r="H654" i="1" s="1"/>
  <c r="D654" i="1"/>
  <c r="E653" i="1"/>
  <c r="F653" i="1" s="1"/>
  <c r="G653" i="1" s="1"/>
  <c r="D653" i="1"/>
  <c r="E652" i="1"/>
  <c r="F652" i="1" s="1"/>
  <c r="H652" i="1" s="1"/>
  <c r="D652" i="1"/>
  <c r="E651" i="1"/>
  <c r="F651" i="1" s="1"/>
  <c r="H651" i="1" s="1"/>
  <c r="D651" i="1"/>
  <c r="E650" i="1"/>
  <c r="F650" i="1" s="1"/>
  <c r="H650" i="1" s="1"/>
  <c r="D650" i="1"/>
  <c r="E649" i="1"/>
  <c r="F649" i="1" s="1"/>
  <c r="H649" i="1" s="1"/>
  <c r="D649" i="1"/>
  <c r="E648" i="1"/>
  <c r="F648" i="1" s="1"/>
  <c r="H648" i="1" s="1"/>
  <c r="D648" i="1"/>
  <c r="E647" i="1"/>
  <c r="F647" i="1" s="1"/>
  <c r="H647" i="1" s="1"/>
  <c r="D647" i="1"/>
  <c r="E646" i="1"/>
  <c r="F646" i="1" s="1"/>
  <c r="H646" i="1" s="1"/>
  <c r="D646" i="1"/>
  <c r="E645" i="1"/>
  <c r="F645" i="1" s="1"/>
  <c r="H645" i="1" s="1"/>
  <c r="D645" i="1"/>
  <c r="E644" i="1"/>
  <c r="F644" i="1" s="1"/>
  <c r="H644" i="1" s="1"/>
  <c r="D644" i="1"/>
  <c r="E643" i="1"/>
  <c r="F643" i="1" s="1"/>
  <c r="H643" i="1" s="1"/>
  <c r="D643" i="1"/>
  <c r="E642" i="1"/>
  <c r="F642" i="1" s="1"/>
  <c r="H642" i="1" s="1"/>
  <c r="D642" i="1"/>
  <c r="E641" i="1"/>
  <c r="F641" i="1" s="1"/>
  <c r="H641" i="1" s="1"/>
  <c r="D641" i="1"/>
  <c r="E640" i="1"/>
  <c r="F640" i="1" s="1"/>
  <c r="H640" i="1" s="1"/>
  <c r="D640" i="1"/>
  <c r="E639" i="1"/>
  <c r="F639" i="1" s="1"/>
  <c r="H639" i="1" s="1"/>
  <c r="D639" i="1"/>
  <c r="E638" i="1"/>
  <c r="F638" i="1" s="1"/>
  <c r="H638" i="1" s="1"/>
  <c r="D638" i="1"/>
  <c r="E637" i="1"/>
  <c r="F637" i="1" s="1"/>
  <c r="D637" i="1"/>
  <c r="E636" i="1"/>
  <c r="F636" i="1" s="1"/>
  <c r="H636" i="1" s="1"/>
  <c r="D636" i="1"/>
  <c r="E635" i="1"/>
  <c r="F635" i="1" s="1"/>
  <c r="H635" i="1" s="1"/>
  <c r="D635" i="1"/>
  <c r="E634" i="1"/>
  <c r="F634" i="1" s="1"/>
  <c r="H634" i="1" s="1"/>
  <c r="D634" i="1"/>
  <c r="E633" i="1"/>
  <c r="F633" i="1" s="1"/>
  <c r="H633" i="1" s="1"/>
  <c r="D633" i="1"/>
  <c r="E632" i="1"/>
  <c r="F632" i="1" s="1"/>
  <c r="D632" i="1"/>
  <c r="E631" i="1"/>
  <c r="F631" i="1" s="1"/>
  <c r="H631" i="1" s="1"/>
  <c r="D631" i="1"/>
  <c r="E630" i="1"/>
  <c r="F630" i="1" s="1"/>
  <c r="H630" i="1" s="1"/>
  <c r="D630" i="1"/>
  <c r="E629" i="1"/>
  <c r="F629" i="1" s="1"/>
  <c r="D629" i="1"/>
  <c r="E628" i="1"/>
  <c r="F628" i="1" s="1"/>
  <c r="H628" i="1" s="1"/>
  <c r="D628" i="1"/>
  <c r="E627" i="1"/>
  <c r="F627" i="1" s="1"/>
  <c r="H627" i="1" s="1"/>
  <c r="D627" i="1"/>
  <c r="E626" i="1"/>
  <c r="F626" i="1" s="1"/>
  <c r="H626" i="1" s="1"/>
  <c r="D626" i="1"/>
  <c r="E625" i="1"/>
  <c r="F625" i="1" s="1"/>
  <c r="I625" i="1" s="1"/>
  <c r="D625" i="1"/>
  <c r="E624" i="1"/>
  <c r="F624" i="1" s="1"/>
  <c r="D624" i="1"/>
  <c r="E623" i="1"/>
  <c r="F623" i="1" s="1"/>
  <c r="H623" i="1" s="1"/>
  <c r="D623" i="1"/>
  <c r="E622" i="1"/>
  <c r="F622" i="1" s="1"/>
  <c r="H622" i="1" s="1"/>
  <c r="D622" i="1"/>
  <c r="E621" i="1"/>
  <c r="F621" i="1" s="1"/>
  <c r="G621" i="1" s="1"/>
  <c r="D621" i="1"/>
  <c r="E620" i="1"/>
  <c r="F620" i="1" s="1"/>
  <c r="H620" i="1" s="1"/>
  <c r="D620" i="1"/>
  <c r="E619" i="1"/>
  <c r="F619" i="1" s="1"/>
  <c r="H619" i="1" s="1"/>
  <c r="D619" i="1"/>
  <c r="E618" i="1"/>
  <c r="F618" i="1" s="1"/>
  <c r="H618" i="1" s="1"/>
  <c r="D618" i="1"/>
  <c r="E617" i="1"/>
  <c r="F617" i="1" s="1"/>
  <c r="D617" i="1"/>
  <c r="E616" i="1"/>
  <c r="F616" i="1" s="1"/>
  <c r="H616" i="1" s="1"/>
  <c r="D616" i="1"/>
  <c r="E615" i="1"/>
  <c r="F615" i="1" s="1"/>
  <c r="H615" i="1" s="1"/>
  <c r="D615" i="1"/>
  <c r="E614" i="1"/>
  <c r="F614" i="1" s="1"/>
  <c r="D614" i="1"/>
  <c r="E613" i="1"/>
  <c r="F613" i="1" s="1"/>
  <c r="G613" i="1" s="1"/>
  <c r="D613" i="1"/>
  <c r="E612" i="1"/>
  <c r="F612" i="1" s="1"/>
  <c r="H612" i="1" s="1"/>
  <c r="D612" i="1"/>
  <c r="E611" i="1"/>
  <c r="F611" i="1" s="1"/>
  <c r="H611" i="1" s="1"/>
  <c r="D611" i="1"/>
  <c r="E610" i="1"/>
  <c r="F610" i="1" s="1"/>
  <c r="H610" i="1" s="1"/>
  <c r="D610" i="1"/>
  <c r="E609" i="1"/>
  <c r="F609" i="1" s="1"/>
  <c r="G609" i="1" s="1"/>
  <c r="D609" i="1"/>
  <c r="E608" i="1"/>
  <c r="F608" i="1" s="1"/>
  <c r="H608" i="1" s="1"/>
  <c r="D608" i="1"/>
  <c r="E607" i="1"/>
  <c r="F607" i="1" s="1"/>
  <c r="H607" i="1" s="1"/>
  <c r="D607" i="1"/>
  <c r="E606" i="1"/>
  <c r="F606" i="1" s="1"/>
  <c r="H606" i="1" s="1"/>
  <c r="D606" i="1"/>
  <c r="E605" i="1"/>
  <c r="F605" i="1" s="1"/>
  <c r="H605" i="1" s="1"/>
  <c r="D605" i="1"/>
  <c r="E604" i="1"/>
  <c r="F604" i="1" s="1"/>
  <c r="H604" i="1" s="1"/>
  <c r="D604" i="1"/>
  <c r="E603" i="1"/>
  <c r="F603" i="1" s="1"/>
  <c r="H603" i="1" s="1"/>
  <c r="D603" i="1"/>
  <c r="E602" i="1"/>
  <c r="F602" i="1" s="1"/>
  <c r="H602" i="1" s="1"/>
  <c r="D602" i="1"/>
  <c r="E601" i="1"/>
  <c r="F601" i="1" s="1"/>
  <c r="I601" i="1" s="1"/>
  <c r="D601" i="1"/>
  <c r="E600" i="1"/>
  <c r="F600" i="1" s="1"/>
  <c r="H600" i="1" s="1"/>
  <c r="D600" i="1"/>
  <c r="E599" i="1"/>
  <c r="F599" i="1" s="1"/>
  <c r="H599" i="1" s="1"/>
  <c r="D599" i="1"/>
  <c r="E598" i="1"/>
  <c r="F598" i="1" s="1"/>
  <c r="H598" i="1" s="1"/>
  <c r="D598" i="1"/>
  <c r="E597" i="1"/>
  <c r="F597" i="1" s="1"/>
  <c r="H597" i="1" s="1"/>
  <c r="D597" i="1"/>
  <c r="E596" i="1"/>
  <c r="F596" i="1" s="1"/>
  <c r="H596" i="1" s="1"/>
  <c r="D596" i="1"/>
  <c r="E595" i="1"/>
  <c r="F595" i="1" s="1"/>
  <c r="H595" i="1" s="1"/>
  <c r="D595" i="1"/>
  <c r="E594" i="1"/>
  <c r="F594" i="1" s="1"/>
  <c r="H594" i="1" s="1"/>
  <c r="D594" i="1"/>
  <c r="E593" i="1"/>
  <c r="F593" i="1" s="1"/>
  <c r="H593" i="1" s="1"/>
  <c r="D593" i="1"/>
  <c r="E592" i="1"/>
  <c r="F592" i="1" s="1"/>
  <c r="H592" i="1" s="1"/>
  <c r="D592" i="1"/>
  <c r="E591" i="1"/>
  <c r="F591" i="1" s="1"/>
  <c r="H591" i="1" s="1"/>
  <c r="D591" i="1"/>
  <c r="E590" i="1"/>
  <c r="F590" i="1" s="1"/>
  <c r="H590" i="1" s="1"/>
  <c r="D590" i="1"/>
  <c r="E589" i="1"/>
  <c r="F589" i="1" s="1"/>
  <c r="I589" i="1" s="1"/>
  <c r="D589" i="1"/>
  <c r="E588" i="1"/>
  <c r="F588" i="1" s="1"/>
  <c r="H588" i="1" s="1"/>
  <c r="D588" i="1"/>
  <c r="E587" i="1"/>
  <c r="F587" i="1" s="1"/>
  <c r="H587" i="1" s="1"/>
  <c r="D587" i="1"/>
  <c r="E586" i="1"/>
  <c r="F586" i="1" s="1"/>
  <c r="H586" i="1" s="1"/>
  <c r="D586" i="1"/>
  <c r="E585" i="1"/>
  <c r="F585" i="1" s="1"/>
  <c r="I585" i="1" s="1"/>
  <c r="D585" i="1"/>
  <c r="E584" i="1"/>
  <c r="F584" i="1" s="1"/>
  <c r="H584" i="1" s="1"/>
  <c r="D584" i="1"/>
  <c r="E583" i="1"/>
  <c r="F583" i="1" s="1"/>
  <c r="H583" i="1" s="1"/>
  <c r="D583" i="1"/>
  <c r="E582" i="1"/>
  <c r="F582" i="1" s="1"/>
  <c r="H582" i="1" s="1"/>
  <c r="D582" i="1"/>
  <c r="E581" i="1"/>
  <c r="F581" i="1" s="1"/>
  <c r="D581" i="1"/>
  <c r="E580" i="1"/>
  <c r="F580" i="1" s="1"/>
  <c r="H580" i="1" s="1"/>
  <c r="D580" i="1"/>
  <c r="E579" i="1"/>
  <c r="F579" i="1" s="1"/>
  <c r="H579" i="1" s="1"/>
  <c r="D579" i="1"/>
  <c r="E578" i="1"/>
  <c r="F578" i="1" s="1"/>
  <c r="H578" i="1" s="1"/>
  <c r="D578" i="1"/>
  <c r="E577" i="1"/>
  <c r="F577" i="1" s="1"/>
  <c r="G577" i="1" s="1"/>
  <c r="D577" i="1"/>
  <c r="E576" i="1"/>
  <c r="F576" i="1" s="1"/>
  <c r="G576" i="1" s="1"/>
  <c r="D576" i="1"/>
  <c r="E575" i="1"/>
  <c r="F575" i="1" s="1"/>
  <c r="H575" i="1" s="1"/>
  <c r="D575" i="1"/>
  <c r="E574" i="1"/>
  <c r="F574" i="1" s="1"/>
  <c r="H574" i="1" s="1"/>
  <c r="D574" i="1"/>
  <c r="E573" i="1"/>
  <c r="F573" i="1" s="1"/>
  <c r="H573" i="1" s="1"/>
  <c r="D573" i="1"/>
  <c r="E572" i="1"/>
  <c r="F572" i="1" s="1"/>
  <c r="H572" i="1" s="1"/>
  <c r="D572" i="1"/>
  <c r="E571" i="1"/>
  <c r="F571" i="1" s="1"/>
  <c r="H571" i="1" s="1"/>
  <c r="D571" i="1"/>
  <c r="E570" i="1"/>
  <c r="F570" i="1" s="1"/>
  <c r="H570" i="1" s="1"/>
  <c r="D570" i="1"/>
  <c r="E569" i="1"/>
  <c r="F569" i="1" s="1"/>
  <c r="D569" i="1"/>
  <c r="E568" i="1"/>
  <c r="F568" i="1" s="1"/>
  <c r="H568" i="1" s="1"/>
  <c r="D568" i="1"/>
  <c r="E567" i="1"/>
  <c r="F567" i="1" s="1"/>
  <c r="H567" i="1" s="1"/>
  <c r="D567" i="1"/>
  <c r="E566" i="1"/>
  <c r="F566" i="1" s="1"/>
  <c r="H566" i="1" s="1"/>
  <c r="D566" i="1"/>
  <c r="E565" i="1"/>
  <c r="F565" i="1" s="1"/>
  <c r="D565" i="1"/>
  <c r="E564" i="1"/>
  <c r="F564" i="1" s="1"/>
  <c r="H564" i="1" s="1"/>
  <c r="D564" i="1"/>
  <c r="E563" i="1"/>
  <c r="F563" i="1" s="1"/>
  <c r="H563" i="1" s="1"/>
  <c r="D563" i="1"/>
  <c r="E562" i="1"/>
  <c r="F562" i="1" s="1"/>
  <c r="H562" i="1" s="1"/>
  <c r="D562" i="1"/>
  <c r="E561" i="1"/>
  <c r="F561" i="1" s="1"/>
  <c r="H561" i="1" s="1"/>
  <c r="D561" i="1"/>
  <c r="E560" i="1"/>
  <c r="F560" i="1" s="1"/>
  <c r="H560" i="1" s="1"/>
  <c r="D560" i="1"/>
  <c r="E559" i="1"/>
  <c r="F559" i="1" s="1"/>
  <c r="H559" i="1" s="1"/>
  <c r="D559" i="1"/>
  <c r="E558" i="1"/>
  <c r="F558" i="1" s="1"/>
  <c r="H558" i="1" s="1"/>
  <c r="D558" i="1"/>
  <c r="E557" i="1"/>
  <c r="F557" i="1" s="1"/>
  <c r="I557" i="1" s="1"/>
  <c r="D557" i="1"/>
  <c r="E556" i="1"/>
  <c r="F556" i="1" s="1"/>
  <c r="D556" i="1"/>
  <c r="E555" i="1"/>
  <c r="F555" i="1" s="1"/>
  <c r="H555" i="1" s="1"/>
  <c r="D555" i="1"/>
  <c r="E554" i="1"/>
  <c r="F554" i="1" s="1"/>
  <c r="H554" i="1" s="1"/>
  <c r="D554" i="1"/>
  <c r="E553" i="1"/>
  <c r="F553" i="1" s="1"/>
  <c r="D553" i="1"/>
  <c r="E552" i="1"/>
  <c r="F552" i="1" s="1"/>
  <c r="H552" i="1" s="1"/>
  <c r="D552" i="1"/>
  <c r="E551" i="1"/>
  <c r="F551" i="1" s="1"/>
  <c r="H551" i="1" s="1"/>
  <c r="D551" i="1"/>
  <c r="E550" i="1"/>
  <c r="F550" i="1" s="1"/>
  <c r="H550" i="1" s="1"/>
  <c r="D550" i="1"/>
  <c r="E549" i="1"/>
  <c r="F549" i="1" s="1"/>
  <c r="H549" i="1" s="1"/>
  <c r="D549" i="1"/>
  <c r="E548" i="1"/>
  <c r="F548" i="1" s="1"/>
  <c r="H548" i="1" s="1"/>
  <c r="D548" i="1"/>
  <c r="E547" i="1"/>
  <c r="F547" i="1" s="1"/>
  <c r="H547" i="1" s="1"/>
  <c r="D547" i="1"/>
  <c r="E546" i="1"/>
  <c r="F546" i="1" s="1"/>
  <c r="H546" i="1" s="1"/>
  <c r="D546" i="1"/>
  <c r="E545" i="1"/>
  <c r="F545" i="1" s="1"/>
  <c r="I545" i="1" s="1"/>
  <c r="D545" i="1"/>
  <c r="E544" i="1"/>
  <c r="F544" i="1" s="1"/>
  <c r="H544" i="1" s="1"/>
  <c r="D544" i="1"/>
  <c r="E543" i="1"/>
  <c r="F543" i="1" s="1"/>
  <c r="H543" i="1" s="1"/>
  <c r="D543" i="1"/>
  <c r="E542" i="1"/>
  <c r="F542" i="1" s="1"/>
  <c r="H542" i="1" s="1"/>
  <c r="D542" i="1"/>
  <c r="E541" i="1"/>
  <c r="F541" i="1" s="1"/>
  <c r="D541" i="1"/>
  <c r="E540" i="1"/>
  <c r="F540" i="1" s="1"/>
  <c r="H540" i="1" s="1"/>
  <c r="D540" i="1"/>
  <c r="E539" i="1"/>
  <c r="F539" i="1" s="1"/>
  <c r="H539" i="1" s="1"/>
  <c r="D539" i="1"/>
  <c r="E538" i="1"/>
  <c r="F538" i="1" s="1"/>
  <c r="H538" i="1" s="1"/>
  <c r="D538" i="1"/>
  <c r="E537" i="1"/>
  <c r="F537" i="1" s="1"/>
  <c r="H537" i="1" s="1"/>
  <c r="D537" i="1"/>
  <c r="F536" i="1"/>
  <c r="H536" i="1" s="1"/>
  <c r="E536" i="1"/>
  <c r="D536" i="1"/>
  <c r="E535" i="1"/>
  <c r="F535" i="1" s="1"/>
  <c r="H535" i="1" s="1"/>
  <c r="D535" i="1"/>
  <c r="E534" i="1"/>
  <c r="F534" i="1" s="1"/>
  <c r="H534" i="1" s="1"/>
  <c r="D534" i="1"/>
  <c r="E533" i="1"/>
  <c r="F533" i="1" s="1"/>
  <c r="H533" i="1" s="1"/>
  <c r="D533" i="1"/>
  <c r="E532" i="1"/>
  <c r="F532" i="1" s="1"/>
  <c r="H532" i="1" s="1"/>
  <c r="D532" i="1"/>
  <c r="E531" i="1"/>
  <c r="F531" i="1" s="1"/>
  <c r="H531" i="1" s="1"/>
  <c r="D531" i="1"/>
  <c r="E530" i="1"/>
  <c r="F530" i="1" s="1"/>
  <c r="H530" i="1" s="1"/>
  <c r="D530" i="1"/>
  <c r="E529" i="1"/>
  <c r="F529" i="1" s="1"/>
  <c r="H529" i="1" s="1"/>
  <c r="D529" i="1"/>
  <c r="E528" i="1"/>
  <c r="F528" i="1" s="1"/>
  <c r="D528" i="1"/>
  <c r="E527" i="1"/>
  <c r="F527" i="1" s="1"/>
  <c r="H527" i="1" s="1"/>
  <c r="D527" i="1"/>
  <c r="E526" i="1"/>
  <c r="F526" i="1" s="1"/>
  <c r="H526" i="1" s="1"/>
  <c r="D526" i="1"/>
  <c r="E525" i="1"/>
  <c r="F525" i="1" s="1"/>
  <c r="H525" i="1" s="1"/>
  <c r="D525" i="1"/>
  <c r="E524" i="1"/>
  <c r="F524" i="1" s="1"/>
  <c r="G524" i="1" s="1"/>
  <c r="D524" i="1"/>
  <c r="E523" i="1"/>
  <c r="F523" i="1" s="1"/>
  <c r="H523" i="1" s="1"/>
  <c r="D523" i="1"/>
  <c r="E522" i="1"/>
  <c r="F522" i="1" s="1"/>
  <c r="H522" i="1" s="1"/>
  <c r="D522" i="1"/>
  <c r="E521" i="1"/>
  <c r="F521" i="1" s="1"/>
  <c r="H521" i="1" s="1"/>
  <c r="D521" i="1"/>
  <c r="E520" i="1"/>
  <c r="F520" i="1" s="1"/>
  <c r="H520" i="1" s="1"/>
  <c r="D520" i="1"/>
  <c r="E519" i="1"/>
  <c r="F519" i="1" s="1"/>
  <c r="H519" i="1" s="1"/>
  <c r="D519" i="1"/>
  <c r="E518" i="1"/>
  <c r="F518" i="1" s="1"/>
  <c r="H518" i="1" s="1"/>
  <c r="D518" i="1"/>
  <c r="E517" i="1"/>
  <c r="F517" i="1" s="1"/>
  <c r="H517" i="1" s="1"/>
  <c r="D517" i="1"/>
  <c r="E516" i="1"/>
  <c r="F516" i="1" s="1"/>
  <c r="H516" i="1" s="1"/>
  <c r="D516" i="1"/>
  <c r="E515" i="1"/>
  <c r="F515" i="1" s="1"/>
  <c r="H515" i="1" s="1"/>
  <c r="D515" i="1"/>
  <c r="E514" i="1"/>
  <c r="F514" i="1" s="1"/>
  <c r="D514" i="1"/>
  <c r="E513" i="1"/>
  <c r="F513" i="1" s="1"/>
  <c r="H513" i="1" s="1"/>
  <c r="D513" i="1"/>
  <c r="E512" i="1"/>
  <c r="F512" i="1" s="1"/>
  <c r="H512" i="1" s="1"/>
  <c r="D512" i="1"/>
  <c r="E511" i="1"/>
  <c r="F511" i="1" s="1"/>
  <c r="H511" i="1" s="1"/>
  <c r="D511" i="1"/>
  <c r="E510" i="1"/>
  <c r="F510" i="1" s="1"/>
  <c r="H510" i="1" s="1"/>
  <c r="D510" i="1"/>
  <c r="E509" i="1"/>
  <c r="F509" i="1" s="1"/>
  <c r="H509" i="1" s="1"/>
  <c r="D509" i="1"/>
  <c r="E508" i="1"/>
  <c r="F508" i="1" s="1"/>
  <c r="H508" i="1" s="1"/>
  <c r="D508" i="1"/>
  <c r="E507" i="1"/>
  <c r="F507" i="1" s="1"/>
  <c r="H507" i="1" s="1"/>
  <c r="D507" i="1"/>
  <c r="E506" i="1"/>
  <c r="F506" i="1" s="1"/>
  <c r="H506" i="1" s="1"/>
  <c r="D506" i="1"/>
  <c r="E505" i="1"/>
  <c r="F505" i="1" s="1"/>
  <c r="D505" i="1"/>
  <c r="E504" i="1"/>
  <c r="F504" i="1" s="1"/>
  <c r="H504" i="1" s="1"/>
  <c r="D504" i="1"/>
  <c r="E503" i="1"/>
  <c r="F503" i="1" s="1"/>
  <c r="H503" i="1" s="1"/>
  <c r="D503" i="1"/>
  <c r="E502" i="1"/>
  <c r="F502" i="1" s="1"/>
  <c r="H502" i="1" s="1"/>
  <c r="D502" i="1"/>
  <c r="E501" i="1"/>
  <c r="F501" i="1" s="1"/>
  <c r="D501" i="1"/>
  <c r="E500" i="1"/>
  <c r="F500" i="1" s="1"/>
  <c r="G500" i="1" s="1"/>
  <c r="D500" i="1"/>
  <c r="E499" i="1"/>
  <c r="F499" i="1" s="1"/>
  <c r="D499" i="1"/>
  <c r="E498" i="1"/>
  <c r="F498" i="1" s="1"/>
  <c r="H498" i="1" s="1"/>
  <c r="D498" i="1"/>
  <c r="E497" i="1"/>
  <c r="F497" i="1" s="1"/>
  <c r="D497" i="1"/>
  <c r="E496" i="1"/>
  <c r="F496" i="1" s="1"/>
  <c r="D496" i="1"/>
  <c r="E495" i="1"/>
  <c r="F495" i="1" s="1"/>
  <c r="H495" i="1" s="1"/>
  <c r="D495" i="1"/>
  <c r="E494" i="1"/>
  <c r="F494" i="1" s="1"/>
  <c r="H494" i="1" s="1"/>
  <c r="D494" i="1"/>
  <c r="E493" i="1"/>
  <c r="F493" i="1" s="1"/>
  <c r="D493" i="1"/>
  <c r="E492" i="1"/>
  <c r="F492" i="1" s="1"/>
  <c r="I492" i="1" s="1"/>
  <c r="D492" i="1"/>
  <c r="E491" i="1"/>
  <c r="F491" i="1" s="1"/>
  <c r="H491" i="1" s="1"/>
  <c r="D491" i="1"/>
  <c r="E490" i="1"/>
  <c r="F490" i="1" s="1"/>
  <c r="H490" i="1" s="1"/>
  <c r="D490" i="1"/>
  <c r="E489" i="1"/>
  <c r="F489" i="1" s="1"/>
  <c r="H489" i="1" s="1"/>
  <c r="D489" i="1"/>
  <c r="E488" i="1"/>
  <c r="F488" i="1" s="1"/>
  <c r="H488" i="1" s="1"/>
  <c r="D488" i="1"/>
  <c r="E487" i="1"/>
  <c r="F487" i="1" s="1"/>
  <c r="H487" i="1" s="1"/>
  <c r="D487" i="1"/>
  <c r="E486" i="1"/>
  <c r="F486" i="1" s="1"/>
  <c r="H486" i="1" s="1"/>
  <c r="D486" i="1"/>
  <c r="E485" i="1"/>
  <c r="F485" i="1" s="1"/>
  <c r="H485" i="1" s="1"/>
  <c r="D485" i="1"/>
  <c r="E484" i="1"/>
  <c r="F484" i="1" s="1"/>
  <c r="D484" i="1"/>
  <c r="E483" i="1"/>
  <c r="F483" i="1" s="1"/>
  <c r="H483" i="1" s="1"/>
  <c r="D483" i="1"/>
  <c r="E482" i="1"/>
  <c r="F482" i="1" s="1"/>
  <c r="H482" i="1" s="1"/>
  <c r="D482" i="1"/>
  <c r="E481" i="1"/>
  <c r="F481" i="1" s="1"/>
  <c r="D481" i="1"/>
  <c r="E480" i="1"/>
  <c r="F480" i="1" s="1"/>
  <c r="I480" i="1" s="1"/>
  <c r="D480" i="1"/>
  <c r="E479" i="1"/>
  <c r="F479" i="1" s="1"/>
  <c r="D479" i="1"/>
  <c r="E478" i="1"/>
  <c r="F478" i="1" s="1"/>
  <c r="I478" i="1" s="1"/>
  <c r="D478" i="1"/>
  <c r="E477" i="1"/>
  <c r="F477" i="1" s="1"/>
  <c r="D477" i="1"/>
  <c r="E476" i="1"/>
  <c r="F476" i="1" s="1"/>
  <c r="D476" i="1"/>
  <c r="E475" i="1"/>
  <c r="F475" i="1" s="1"/>
  <c r="D475" i="1"/>
  <c r="E474" i="1"/>
  <c r="F474" i="1" s="1"/>
  <c r="I474" i="1" s="1"/>
  <c r="D474" i="1"/>
  <c r="E473" i="1"/>
  <c r="F473" i="1" s="1"/>
  <c r="D473" i="1"/>
  <c r="E472" i="1"/>
  <c r="F472" i="1" s="1"/>
  <c r="I472" i="1" s="1"/>
  <c r="D472" i="1"/>
  <c r="E471" i="1"/>
  <c r="F471" i="1" s="1"/>
  <c r="D471" i="1"/>
  <c r="E470" i="1"/>
  <c r="F470" i="1" s="1"/>
  <c r="I470" i="1" s="1"/>
  <c r="D470" i="1"/>
  <c r="E469" i="1"/>
  <c r="F469" i="1" s="1"/>
  <c r="D469" i="1"/>
  <c r="E468" i="1"/>
  <c r="F468" i="1" s="1"/>
  <c r="D468" i="1"/>
  <c r="E467" i="1"/>
  <c r="F467" i="1" s="1"/>
  <c r="D467" i="1"/>
  <c r="E466" i="1"/>
  <c r="F466" i="1" s="1"/>
  <c r="I466" i="1" s="1"/>
  <c r="D466" i="1"/>
  <c r="E465" i="1"/>
  <c r="F465" i="1" s="1"/>
  <c r="D465" i="1"/>
  <c r="E464" i="1"/>
  <c r="F464" i="1" s="1"/>
  <c r="G464" i="1" s="1"/>
  <c r="D464" i="1"/>
  <c r="E463" i="1"/>
  <c r="F463" i="1" s="1"/>
  <c r="D463" i="1"/>
  <c r="E462" i="1"/>
  <c r="F462" i="1" s="1"/>
  <c r="I462" i="1" s="1"/>
  <c r="D462" i="1"/>
  <c r="E461" i="1"/>
  <c r="F461" i="1" s="1"/>
  <c r="D461" i="1"/>
  <c r="E460" i="1"/>
  <c r="F460" i="1" s="1"/>
  <c r="D460" i="1"/>
  <c r="E459" i="1"/>
  <c r="F459" i="1" s="1"/>
  <c r="D459" i="1"/>
  <c r="E458" i="1"/>
  <c r="F458" i="1" s="1"/>
  <c r="I458" i="1" s="1"/>
  <c r="D458" i="1"/>
  <c r="E457" i="1"/>
  <c r="F457" i="1" s="1"/>
  <c r="D457" i="1"/>
  <c r="E456" i="1"/>
  <c r="F456" i="1" s="1"/>
  <c r="I456" i="1" s="1"/>
  <c r="D456" i="1"/>
  <c r="E455" i="1"/>
  <c r="F455" i="1" s="1"/>
  <c r="D455" i="1"/>
  <c r="E454" i="1"/>
  <c r="F454" i="1" s="1"/>
  <c r="I454" i="1" s="1"/>
  <c r="D454" i="1"/>
  <c r="E453" i="1"/>
  <c r="F453" i="1" s="1"/>
  <c r="D453" i="1"/>
  <c r="E452" i="1"/>
  <c r="F452" i="1" s="1"/>
  <c r="D452" i="1"/>
  <c r="E451" i="1"/>
  <c r="F451" i="1" s="1"/>
  <c r="D451" i="1"/>
  <c r="E450" i="1"/>
  <c r="F450" i="1" s="1"/>
  <c r="I450" i="1" s="1"/>
  <c r="D450" i="1"/>
  <c r="E449" i="1"/>
  <c r="F449" i="1" s="1"/>
  <c r="H449" i="1" s="1"/>
  <c r="D449" i="1"/>
  <c r="E448" i="1"/>
  <c r="F448" i="1" s="1"/>
  <c r="H448" i="1" s="1"/>
  <c r="D448" i="1"/>
  <c r="E447" i="1"/>
  <c r="F447" i="1" s="1"/>
  <c r="H447" i="1" s="1"/>
  <c r="D447" i="1"/>
  <c r="E446" i="1"/>
  <c r="F446" i="1" s="1"/>
  <c r="H446" i="1" s="1"/>
  <c r="D446" i="1"/>
  <c r="E445" i="1"/>
  <c r="F445" i="1" s="1"/>
  <c r="H445" i="1" s="1"/>
  <c r="D445" i="1"/>
  <c r="E444" i="1"/>
  <c r="F444" i="1" s="1"/>
  <c r="H444" i="1" s="1"/>
  <c r="D444" i="1"/>
  <c r="E443" i="1"/>
  <c r="F443" i="1" s="1"/>
  <c r="H443" i="1" s="1"/>
  <c r="D443" i="1"/>
  <c r="E442" i="1"/>
  <c r="F442" i="1" s="1"/>
  <c r="I442" i="1" s="1"/>
  <c r="D442" i="1"/>
  <c r="E441" i="1"/>
  <c r="F441" i="1" s="1"/>
  <c r="H441" i="1" s="1"/>
  <c r="D441" i="1"/>
  <c r="E440" i="1"/>
  <c r="F440" i="1" s="1"/>
  <c r="H440" i="1" s="1"/>
  <c r="D440" i="1"/>
  <c r="E439" i="1"/>
  <c r="F439" i="1" s="1"/>
  <c r="H439" i="1" s="1"/>
  <c r="D439" i="1"/>
  <c r="E438" i="1"/>
  <c r="F438" i="1" s="1"/>
  <c r="H438" i="1" s="1"/>
  <c r="D438" i="1"/>
  <c r="E437" i="1"/>
  <c r="F437" i="1" s="1"/>
  <c r="D437" i="1"/>
  <c r="E436" i="1"/>
  <c r="F436" i="1" s="1"/>
  <c r="H436" i="1" s="1"/>
  <c r="D436" i="1"/>
  <c r="E435" i="1"/>
  <c r="F435" i="1" s="1"/>
  <c r="D435" i="1"/>
  <c r="E434" i="1"/>
  <c r="F434" i="1" s="1"/>
  <c r="I434" i="1" s="1"/>
  <c r="D434" i="1"/>
  <c r="E433" i="1"/>
  <c r="F433" i="1" s="1"/>
  <c r="H433" i="1" s="1"/>
  <c r="D433" i="1"/>
  <c r="E432" i="1"/>
  <c r="F432" i="1" s="1"/>
  <c r="H432" i="1" s="1"/>
  <c r="D432" i="1"/>
  <c r="E431" i="1"/>
  <c r="F431" i="1" s="1"/>
  <c r="H431" i="1" s="1"/>
  <c r="D431" i="1"/>
  <c r="E430" i="1"/>
  <c r="F430" i="1" s="1"/>
  <c r="D430" i="1"/>
  <c r="E429" i="1"/>
  <c r="F429" i="1" s="1"/>
  <c r="H429" i="1" s="1"/>
  <c r="D429" i="1"/>
  <c r="E428" i="1"/>
  <c r="F428" i="1" s="1"/>
  <c r="G428" i="1" s="1"/>
  <c r="D428" i="1"/>
  <c r="E427" i="1"/>
  <c r="F427" i="1" s="1"/>
  <c r="G427" i="1" s="1"/>
  <c r="D427" i="1"/>
  <c r="E426" i="1"/>
  <c r="F426" i="1" s="1"/>
  <c r="D426" i="1"/>
  <c r="E425" i="1"/>
  <c r="F425" i="1" s="1"/>
  <c r="D425" i="1"/>
  <c r="E424" i="1"/>
  <c r="F424" i="1" s="1"/>
  <c r="H424" i="1" s="1"/>
  <c r="D424" i="1"/>
  <c r="E423" i="1"/>
  <c r="F423" i="1" s="1"/>
  <c r="H423" i="1" s="1"/>
  <c r="D423" i="1"/>
  <c r="E422" i="1"/>
  <c r="F422" i="1" s="1"/>
  <c r="H422" i="1" s="1"/>
  <c r="D422" i="1"/>
  <c r="E421" i="1"/>
  <c r="F421" i="1" s="1"/>
  <c r="H421" i="1" s="1"/>
  <c r="D421" i="1"/>
  <c r="E420" i="1"/>
  <c r="F420" i="1" s="1"/>
  <c r="D420" i="1"/>
  <c r="E419" i="1"/>
  <c r="F419" i="1" s="1"/>
  <c r="D419" i="1"/>
  <c r="E418" i="1"/>
  <c r="F418" i="1" s="1"/>
  <c r="G418" i="1" s="1"/>
  <c r="D418" i="1"/>
  <c r="E417" i="1"/>
  <c r="F417" i="1" s="1"/>
  <c r="H417" i="1" s="1"/>
  <c r="D417" i="1"/>
  <c r="E416" i="1"/>
  <c r="F416" i="1" s="1"/>
  <c r="H416" i="1" s="1"/>
  <c r="D416" i="1"/>
  <c r="E415" i="1"/>
  <c r="F415" i="1" s="1"/>
  <c r="H415" i="1" s="1"/>
  <c r="D415" i="1"/>
  <c r="E414" i="1"/>
  <c r="F414" i="1" s="1"/>
  <c r="D414" i="1"/>
  <c r="E413" i="1"/>
  <c r="F413" i="1" s="1"/>
  <c r="H413" i="1" s="1"/>
  <c r="D413" i="1"/>
  <c r="E412" i="1"/>
  <c r="F412" i="1" s="1"/>
  <c r="H412" i="1" s="1"/>
  <c r="D412" i="1"/>
  <c r="E411" i="1"/>
  <c r="F411" i="1" s="1"/>
  <c r="H411" i="1" s="1"/>
  <c r="D411" i="1"/>
  <c r="E410" i="1"/>
  <c r="F410" i="1" s="1"/>
  <c r="I410" i="1" s="1"/>
  <c r="D410" i="1"/>
  <c r="E409" i="1"/>
  <c r="F409" i="1" s="1"/>
  <c r="H409" i="1" s="1"/>
  <c r="D409" i="1"/>
  <c r="E408" i="1"/>
  <c r="F408" i="1" s="1"/>
  <c r="H408" i="1" s="1"/>
  <c r="D408" i="1"/>
  <c r="E407" i="1"/>
  <c r="F407" i="1" s="1"/>
  <c r="H407" i="1" s="1"/>
  <c r="D407" i="1"/>
  <c r="E406" i="1"/>
  <c r="F406" i="1" s="1"/>
  <c r="H406" i="1" s="1"/>
  <c r="D406" i="1"/>
  <c r="E405" i="1"/>
  <c r="F405" i="1" s="1"/>
  <c r="D405" i="1"/>
  <c r="E404" i="1"/>
  <c r="F404" i="1" s="1"/>
  <c r="G404" i="1" s="1"/>
  <c r="D404" i="1"/>
  <c r="E403" i="1"/>
  <c r="F403" i="1" s="1"/>
  <c r="D403" i="1"/>
  <c r="E402" i="1"/>
  <c r="F402" i="1" s="1"/>
  <c r="I402" i="1" s="1"/>
  <c r="D402" i="1"/>
  <c r="E401" i="1"/>
  <c r="F401" i="1" s="1"/>
  <c r="D401" i="1"/>
  <c r="E400" i="1"/>
  <c r="F400" i="1" s="1"/>
  <c r="H400" i="1" s="1"/>
  <c r="D400" i="1"/>
  <c r="E399" i="1"/>
  <c r="F399" i="1" s="1"/>
  <c r="H399" i="1" s="1"/>
  <c r="D399" i="1"/>
  <c r="E398" i="1"/>
  <c r="F398" i="1" s="1"/>
  <c r="D398" i="1"/>
  <c r="E397" i="1"/>
  <c r="F397" i="1" s="1"/>
  <c r="H397" i="1" s="1"/>
  <c r="D397" i="1"/>
  <c r="E396" i="1"/>
  <c r="F396" i="1" s="1"/>
  <c r="H396" i="1" s="1"/>
  <c r="D396" i="1"/>
  <c r="E395" i="1"/>
  <c r="F395" i="1" s="1"/>
  <c r="D395" i="1"/>
  <c r="E394" i="1"/>
  <c r="F394" i="1" s="1"/>
  <c r="D394" i="1"/>
  <c r="E393" i="1"/>
  <c r="F393" i="1" s="1"/>
  <c r="H393" i="1" s="1"/>
  <c r="D393" i="1"/>
  <c r="E392" i="1"/>
  <c r="F392" i="1" s="1"/>
  <c r="H392" i="1" s="1"/>
  <c r="D392" i="1"/>
  <c r="E391" i="1"/>
  <c r="F391" i="1" s="1"/>
  <c r="H391" i="1" s="1"/>
  <c r="D391" i="1"/>
  <c r="E390" i="1"/>
  <c r="F390" i="1" s="1"/>
  <c r="H390" i="1" s="1"/>
  <c r="D390" i="1"/>
  <c r="E389" i="1"/>
  <c r="F389" i="1" s="1"/>
  <c r="H389" i="1" s="1"/>
  <c r="D389" i="1"/>
  <c r="E388" i="1"/>
  <c r="F388" i="1" s="1"/>
  <c r="H388" i="1" s="1"/>
  <c r="D388" i="1"/>
  <c r="E387" i="1"/>
  <c r="F387" i="1" s="1"/>
  <c r="H387" i="1" s="1"/>
  <c r="D387" i="1"/>
  <c r="E386" i="1"/>
  <c r="F386" i="1" s="1"/>
  <c r="D386" i="1"/>
  <c r="E385" i="1"/>
  <c r="F385" i="1" s="1"/>
  <c r="H385" i="1" s="1"/>
  <c r="D385" i="1"/>
  <c r="E384" i="1"/>
  <c r="F384" i="1" s="1"/>
  <c r="H384" i="1" s="1"/>
  <c r="D384" i="1"/>
  <c r="E383" i="1"/>
  <c r="F383" i="1" s="1"/>
  <c r="H383" i="1" s="1"/>
  <c r="D383" i="1"/>
  <c r="E382" i="1"/>
  <c r="F382" i="1" s="1"/>
  <c r="D382" i="1"/>
  <c r="E381" i="1"/>
  <c r="F381" i="1" s="1"/>
  <c r="H381" i="1" s="1"/>
  <c r="D381" i="1"/>
  <c r="E380" i="1"/>
  <c r="F380" i="1" s="1"/>
  <c r="D380" i="1"/>
  <c r="E379" i="1"/>
  <c r="F379" i="1" s="1"/>
  <c r="H379" i="1" s="1"/>
  <c r="D379" i="1"/>
  <c r="E378" i="1"/>
  <c r="F378" i="1" s="1"/>
  <c r="H378" i="1" s="1"/>
  <c r="D378" i="1"/>
  <c r="E377" i="1"/>
  <c r="F377" i="1" s="1"/>
  <c r="H377" i="1" s="1"/>
  <c r="D377" i="1"/>
  <c r="E376" i="1"/>
  <c r="F376" i="1" s="1"/>
  <c r="H376" i="1" s="1"/>
  <c r="D376" i="1"/>
  <c r="E375" i="1"/>
  <c r="F375" i="1" s="1"/>
  <c r="H375" i="1" s="1"/>
  <c r="D375" i="1"/>
  <c r="E374" i="1"/>
  <c r="F374" i="1" s="1"/>
  <c r="H374" i="1" s="1"/>
  <c r="D374" i="1"/>
  <c r="E373" i="1"/>
  <c r="F373" i="1" s="1"/>
  <c r="H373" i="1" s="1"/>
  <c r="D373" i="1"/>
  <c r="E372" i="1"/>
  <c r="F372" i="1" s="1"/>
  <c r="I372" i="1" s="1"/>
  <c r="D372" i="1"/>
  <c r="E371" i="1"/>
  <c r="F371" i="1" s="1"/>
  <c r="H371" i="1" s="1"/>
  <c r="D371" i="1"/>
  <c r="E370" i="1"/>
  <c r="F370" i="1" s="1"/>
  <c r="D370" i="1"/>
  <c r="E369" i="1"/>
  <c r="F369" i="1" s="1"/>
  <c r="H369" i="1" s="1"/>
  <c r="D369" i="1"/>
  <c r="E368" i="1"/>
  <c r="F368" i="1" s="1"/>
  <c r="H368" i="1" s="1"/>
  <c r="D368" i="1"/>
  <c r="E367" i="1"/>
  <c r="F367" i="1" s="1"/>
  <c r="H367" i="1" s="1"/>
  <c r="D367" i="1"/>
  <c r="E366" i="1"/>
  <c r="F366" i="1" s="1"/>
  <c r="D366" i="1"/>
  <c r="E365" i="1"/>
  <c r="F365" i="1" s="1"/>
  <c r="H365" i="1" s="1"/>
  <c r="D365" i="1"/>
  <c r="E364" i="1"/>
  <c r="F364" i="1" s="1"/>
  <c r="D364" i="1"/>
  <c r="E363" i="1"/>
  <c r="F363" i="1" s="1"/>
  <c r="H363" i="1" s="1"/>
  <c r="D363" i="1"/>
  <c r="E362" i="1"/>
  <c r="F362" i="1" s="1"/>
  <c r="I362" i="1" s="1"/>
  <c r="D362" i="1"/>
  <c r="E361" i="1"/>
  <c r="F361" i="1" s="1"/>
  <c r="H361" i="1" s="1"/>
  <c r="D361" i="1"/>
  <c r="E360" i="1"/>
  <c r="F360" i="1" s="1"/>
  <c r="H360" i="1" s="1"/>
  <c r="D360" i="1"/>
  <c r="E359" i="1"/>
  <c r="F359" i="1" s="1"/>
  <c r="H359" i="1" s="1"/>
  <c r="D359" i="1"/>
  <c r="E358" i="1"/>
  <c r="F358" i="1" s="1"/>
  <c r="H358" i="1" s="1"/>
  <c r="D358" i="1"/>
  <c r="E357" i="1"/>
  <c r="F357" i="1" s="1"/>
  <c r="H357" i="1" s="1"/>
  <c r="D357" i="1"/>
  <c r="E356" i="1"/>
  <c r="F356" i="1" s="1"/>
  <c r="H356" i="1" s="1"/>
  <c r="D356" i="1"/>
  <c r="E355" i="1"/>
  <c r="F355" i="1" s="1"/>
  <c r="H355" i="1" s="1"/>
  <c r="D355" i="1"/>
  <c r="E354" i="1"/>
  <c r="F354" i="1" s="1"/>
  <c r="H354" i="1" s="1"/>
  <c r="D354" i="1"/>
  <c r="E353" i="1"/>
  <c r="F353" i="1" s="1"/>
  <c r="H353" i="1" s="1"/>
  <c r="D353" i="1"/>
  <c r="E352" i="1"/>
  <c r="F352" i="1" s="1"/>
  <c r="H352" i="1" s="1"/>
  <c r="D352" i="1"/>
  <c r="E351" i="1"/>
  <c r="F351" i="1" s="1"/>
  <c r="H351" i="1" s="1"/>
  <c r="D351" i="1"/>
  <c r="E350" i="1"/>
  <c r="F350" i="1" s="1"/>
  <c r="H350" i="1" s="1"/>
  <c r="D350" i="1"/>
  <c r="E349" i="1"/>
  <c r="F349" i="1" s="1"/>
  <c r="H349" i="1" s="1"/>
  <c r="D349" i="1"/>
  <c r="E348" i="1"/>
  <c r="F348" i="1" s="1"/>
  <c r="D348" i="1"/>
  <c r="E347" i="1"/>
  <c r="F347" i="1" s="1"/>
  <c r="H347" i="1" s="1"/>
  <c r="D347" i="1"/>
  <c r="E346" i="1"/>
  <c r="F346" i="1" s="1"/>
  <c r="G346" i="1" s="1"/>
  <c r="D346" i="1"/>
  <c r="E345" i="1"/>
  <c r="F345" i="1" s="1"/>
  <c r="G345" i="1" s="1"/>
  <c r="D345" i="1"/>
  <c r="E344" i="1"/>
  <c r="F344" i="1" s="1"/>
  <c r="H344" i="1" s="1"/>
  <c r="D344" i="1"/>
  <c r="E343" i="1"/>
  <c r="F343" i="1" s="1"/>
  <c r="H343" i="1" s="1"/>
  <c r="D343" i="1"/>
  <c r="E342" i="1"/>
  <c r="F342" i="1" s="1"/>
  <c r="H342" i="1" s="1"/>
  <c r="D342" i="1"/>
  <c r="E341" i="1"/>
  <c r="F341" i="1" s="1"/>
  <c r="H341" i="1" s="1"/>
  <c r="D341" i="1"/>
  <c r="E340" i="1"/>
  <c r="F340" i="1" s="1"/>
  <c r="D340" i="1"/>
  <c r="E339" i="1"/>
  <c r="F339" i="1" s="1"/>
  <c r="H339" i="1" s="1"/>
  <c r="D339" i="1"/>
  <c r="E338" i="1"/>
  <c r="F338" i="1" s="1"/>
  <c r="H338" i="1" s="1"/>
  <c r="D338" i="1"/>
  <c r="E337" i="1"/>
  <c r="F337" i="1" s="1"/>
  <c r="D337" i="1"/>
  <c r="E336" i="1"/>
  <c r="F336" i="1" s="1"/>
  <c r="H336" i="1" s="1"/>
  <c r="D336" i="1"/>
  <c r="E335" i="1"/>
  <c r="F335" i="1" s="1"/>
  <c r="H335" i="1" s="1"/>
  <c r="D335" i="1"/>
  <c r="E334" i="1"/>
  <c r="F334" i="1" s="1"/>
  <c r="H334" i="1" s="1"/>
  <c r="D334" i="1"/>
  <c r="E333" i="1"/>
  <c r="F333" i="1" s="1"/>
  <c r="H333" i="1" s="1"/>
  <c r="D333" i="1"/>
  <c r="E332" i="1"/>
  <c r="F332" i="1" s="1"/>
  <c r="H332" i="1" s="1"/>
  <c r="D332" i="1"/>
  <c r="E331" i="1"/>
  <c r="F331" i="1" s="1"/>
  <c r="H331" i="1" s="1"/>
  <c r="D331" i="1"/>
  <c r="E330" i="1"/>
  <c r="F330" i="1" s="1"/>
  <c r="D330" i="1"/>
  <c r="E329" i="1"/>
  <c r="F329" i="1" s="1"/>
  <c r="H329" i="1" s="1"/>
  <c r="D329" i="1"/>
  <c r="E328" i="1"/>
  <c r="F328" i="1" s="1"/>
  <c r="D328" i="1"/>
  <c r="E327" i="1"/>
  <c r="F327" i="1" s="1"/>
  <c r="I327" i="1" s="1"/>
  <c r="D327" i="1"/>
  <c r="E326" i="1"/>
  <c r="F326" i="1" s="1"/>
  <c r="D326" i="1"/>
  <c r="E325" i="1"/>
  <c r="F325" i="1" s="1"/>
  <c r="H325" i="1" s="1"/>
  <c r="D325" i="1"/>
  <c r="E324" i="1"/>
  <c r="F324" i="1" s="1"/>
  <c r="D324" i="1"/>
  <c r="E323" i="1"/>
  <c r="F323" i="1" s="1"/>
  <c r="H323" i="1" s="1"/>
  <c r="D323" i="1"/>
  <c r="E322" i="1"/>
  <c r="F322" i="1" s="1"/>
  <c r="H322" i="1" s="1"/>
  <c r="D322" i="1"/>
  <c r="E321" i="1"/>
  <c r="F321" i="1" s="1"/>
  <c r="D321" i="1"/>
  <c r="E320" i="1"/>
  <c r="F320" i="1" s="1"/>
  <c r="D320" i="1"/>
  <c r="E319" i="1"/>
  <c r="F319" i="1" s="1"/>
  <c r="H319" i="1" s="1"/>
  <c r="D319" i="1"/>
  <c r="E318" i="1"/>
  <c r="F318" i="1" s="1"/>
  <c r="H318" i="1" s="1"/>
  <c r="D318" i="1"/>
  <c r="E317" i="1"/>
  <c r="F317" i="1" s="1"/>
  <c r="H317" i="1" s="1"/>
  <c r="D317" i="1"/>
  <c r="E316" i="1"/>
  <c r="F316" i="1" s="1"/>
  <c r="H316" i="1" s="1"/>
  <c r="D316" i="1"/>
  <c r="E315" i="1"/>
  <c r="F315" i="1" s="1"/>
  <c r="D315" i="1"/>
  <c r="E314" i="1"/>
  <c r="F314" i="1" s="1"/>
  <c r="H314" i="1" s="1"/>
  <c r="D314" i="1"/>
  <c r="E313" i="1"/>
  <c r="F313" i="1" s="1"/>
  <c r="H313" i="1" s="1"/>
  <c r="D313" i="1"/>
  <c r="E312" i="1"/>
  <c r="F312" i="1" s="1"/>
  <c r="H312" i="1" s="1"/>
  <c r="D312" i="1"/>
  <c r="E311" i="1"/>
  <c r="F311" i="1" s="1"/>
  <c r="D311" i="1"/>
  <c r="E310" i="1"/>
  <c r="F310" i="1" s="1"/>
  <c r="I310" i="1" s="1"/>
  <c r="D310" i="1"/>
  <c r="E309" i="1"/>
  <c r="F309" i="1" s="1"/>
  <c r="H309" i="1" s="1"/>
  <c r="D309" i="1"/>
  <c r="E308" i="1"/>
  <c r="F308" i="1" s="1"/>
  <c r="H308" i="1" s="1"/>
  <c r="D308" i="1"/>
  <c r="E307" i="1"/>
  <c r="F307" i="1" s="1"/>
  <c r="H307" i="1" s="1"/>
  <c r="D307" i="1"/>
  <c r="E306" i="1"/>
  <c r="F306" i="1" s="1"/>
  <c r="D306" i="1"/>
  <c r="E305" i="1"/>
  <c r="F305" i="1" s="1"/>
  <c r="H305" i="1" s="1"/>
  <c r="D305" i="1"/>
  <c r="E304" i="1"/>
  <c r="F304" i="1" s="1"/>
  <c r="H304" i="1" s="1"/>
  <c r="D304" i="1"/>
  <c r="E303" i="1"/>
  <c r="F303" i="1" s="1"/>
  <c r="H303" i="1" s="1"/>
  <c r="D303" i="1"/>
  <c r="E302" i="1"/>
  <c r="F302" i="1" s="1"/>
  <c r="I302" i="1" s="1"/>
  <c r="D302" i="1"/>
  <c r="E301" i="1"/>
  <c r="F301" i="1" s="1"/>
  <c r="H301" i="1" s="1"/>
  <c r="D301" i="1"/>
  <c r="E300" i="1"/>
  <c r="F300" i="1" s="1"/>
  <c r="H300" i="1" s="1"/>
  <c r="D300" i="1"/>
  <c r="E299" i="1"/>
  <c r="F299" i="1" s="1"/>
  <c r="D299" i="1"/>
  <c r="E298" i="1"/>
  <c r="F298" i="1" s="1"/>
  <c r="H298" i="1" s="1"/>
  <c r="D298" i="1"/>
  <c r="E297" i="1"/>
  <c r="F297" i="1" s="1"/>
  <c r="H297" i="1" s="1"/>
  <c r="D297" i="1"/>
  <c r="E296" i="1"/>
  <c r="F296" i="1" s="1"/>
  <c r="D296" i="1"/>
  <c r="E295" i="1"/>
  <c r="F295" i="1" s="1"/>
  <c r="H295" i="1" s="1"/>
  <c r="D295" i="1"/>
  <c r="E294" i="1"/>
  <c r="F294" i="1" s="1"/>
  <c r="H294" i="1" s="1"/>
  <c r="D294" i="1"/>
  <c r="E293" i="1"/>
  <c r="F293" i="1" s="1"/>
  <c r="H293" i="1" s="1"/>
  <c r="D293" i="1"/>
  <c r="E292" i="1"/>
  <c r="F292" i="1" s="1"/>
  <c r="H292" i="1" s="1"/>
  <c r="D292" i="1"/>
  <c r="E291" i="1"/>
  <c r="F291" i="1" s="1"/>
  <c r="H291" i="1" s="1"/>
  <c r="D291" i="1"/>
  <c r="E290" i="1"/>
  <c r="F290" i="1" s="1"/>
  <c r="H290" i="1" s="1"/>
  <c r="D290" i="1"/>
  <c r="E289" i="1"/>
  <c r="F289" i="1" s="1"/>
  <c r="D289" i="1"/>
  <c r="E288" i="1"/>
  <c r="F288" i="1" s="1"/>
  <c r="D288" i="1"/>
  <c r="E287" i="1"/>
  <c r="F287" i="1" s="1"/>
  <c r="H287" i="1" s="1"/>
  <c r="D287" i="1"/>
  <c r="E286" i="1"/>
  <c r="F286" i="1" s="1"/>
  <c r="I286" i="1" s="1"/>
  <c r="D286" i="1"/>
  <c r="E285" i="1"/>
  <c r="F285" i="1" s="1"/>
  <c r="D285" i="1"/>
  <c r="E284" i="1"/>
  <c r="F284" i="1" s="1"/>
  <c r="H284" i="1" s="1"/>
  <c r="D284" i="1"/>
  <c r="E283" i="1"/>
  <c r="F283" i="1" s="1"/>
  <c r="H283" i="1" s="1"/>
  <c r="D283" i="1"/>
  <c r="E282" i="1"/>
  <c r="F282" i="1" s="1"/>
  <c r="H282" i="1" s="1"/>
  <c r="D282" i="1"/>
  <c r="E281" i="1"/>
  <c r="F281" i="1" s="1"/>
  <c r="D281" i="1"/>
  <c r="E280" i="1"/>
  <c r="F280" i="1" s="1"/>
  <c r="H280" i="1" s="1"/>
  <c r="D280" i="1"/>
  <c r="E279" i="1"/>
  <c r="F279" i="1" s="1"/>
  <c r="D279" i="1"/>
  <c r="E278" i="1"/>
  <c r="F278" i="1" s="1"/>
  <c r="I278" i="1" s="1"/>
  <c r="D278" i="1"/>
  <c r="E277" i="1"/>
  <c r="F277" i="1" s="1"/>
  <c r="H277" i="1" s="1"/>
  <c r="D277" i="1"/>
  <c r="E276" i="1"/>
  <c r="F276" i="1" s="1"/>
  <c r="H276" i="1" s="1"/>
  <c r="D276" i="1"/>
  <c r="E275" i="1"/>
  <c r="F275" i="1" s="1"/>
  <c r="H275" i="1" s="1"/>
  <c r="D275" i="1"/>
  <c r="E274" i="1"/>
  <c r="F274" i="1" s="1"/>
  <c r="D274" i="1"/>
  <c r="E273" i="1"/>
  <c r="F273" i="1" s="1"/>
  <c r="H273" i="1" s="1"/>
  <c r="D273" i="1"/>
  <c r="E272" i="1"/>
  <c r="F272" i="1" s="1"/>
  <c r="D272" i="1"/>
  <c r="E271" i="1"/>
  <c r="F271" i="1" s="1"/>
  <c r="D271" i="1"/>
  <c r="E270" i="1"/>
  <c r="F270" i="1" s="1"/>
  <c r="H270" i="1" s="1"/>
  <c r="D270" i="1"/>
  <c r="E269" i="1"/>
  <c r="F269" i="1" s="1"/>
  <c r="D269" i="1"/>
  <c r="E268" i="1"/>
  <c r="F268" i="1" s="1"/>
  <c r="H268" i="1" s="1"/>
  <c r="D268" i="1"/>
  <c r="E267" i="1"/>
  <c r="F267" i="1" s="1"/>
  <c r="H267" i="1" s="1"/>
  <c r="D267" i="1"/>
  <c r="E266" i="1"/>
  <c r="F266" i="1" s="1"/>
  <c r="H266" i="1" s="1"/>
  <c r="D266" i="1"/>
  <c r="E265" i="1"/>
  <c r="F265" i="1" s="1"/>
  <c r="H265" i="1" s="1"/>
  <c r="D265" i="1"/>
  <c r="E264" i="1"/>
  <c r="F264" i="1" s="1"/>
  <c r="H264" i="1" s="1"/>
  <c r="D264" i="1"/>
  <c r="E263" i="1"/>
  <c r="F263" i="1" s="1"/>
  <c r="D263" i="1"/>
  <c r="E262" i="1"/>
  <c r="F262" i="1" s="1"/>
  <c r="I262" i="1" s="1"/>
  <c r="D262" i="1"/>
  <c r="E261" i="1"/>
  <c r="F261" i="1" s="1"/>
  <c r="H261" i="1" s="1"/>
  <c r="D261" i="1"/>
  <c r="E260" i="1"/>
  <c r="F260" i="1" s="1"/>
  <c r="H260" i="1" s="1"/>
  <c r="D260" i="1"/>
  <c r="E259" i="1"/>
  <c r="F259" i="1" s="1"/>
  <c r="H259" i="1" s="1"/>
  <c r="D259" i="1"/>
  <c r="E258" i="1"/>
  <c r="F258" i="1" s="1"/>
  <c r="H258" i="1" s="1"/>
  <c r="D258" i="1"/>
  <c r="E257" i="1"/>
  <c r="F257" i="1" s="1"/>
  <c r="H257" i="1" s="1"/>
  <c r="D257" i="1"/>
  <c r="E256" i="1"/>
  <c r="F256" i="1" s="1"/>
  <c r="D256" i="1"/>
  <c r="E255" i="1"/>
  <c r="F255" i="1" s="1"/>
  <c r="H255" i="1" s="1"/>
  <c r="D255" i="1"/>
  <c r="E254" i="1"/>
  <c r="F254" i="1" s="1"/>
  <c r="I254" i="1" s="1"/>
  <c r="D254" i="1"/>
  <c r="E253" i="1"/>
  <c r="F253" i="1" s="1"/>
  <c r="D253" i="1"/>
  <c r="E252" i="1"/>
  <c r="F252" i="1" s="1"/>
  <c r="H252" i="1" s="1"/>
  <c r="D252" i="1"/>
  <c r="E251" i="1"/>
  <c r="F251" i="1" s="1"/>
  <c r="H251" i="1" s="1"/>
  <c r="D251" i="1"/>
  <c r="E250" i="1"/>
  <c r="F250" i="1" s="1"/>
  <c r="H250" i="1" s="1"/>
  <c r="D250" i="1"/>
  <c r="E249" i="1"/>
  <c r="F249" i="1" s="1"/>
  <c r="H249" i="1" s="1"/>
  <c r="D249" i="1"/>
  <c r="E248" i="1"/>
  <c r="F248" i="1" s="1"/>
  <c r="H248" i="1" s="1"/>
  <c r="D248" i="1"/>
  <c r="E247" i="1"/>
  <c r="F247" i="1" s="1"/>
  <c r="H247" i="1" s="1"/>
  <c r="D247" i="1"/>
  <c r="E246" i="1"/>
  <c r="F246" i="1" s="1"/>
  <c r="I246" i="1" s="1"/>
  <c r="D246" i="1"/>
  <c r="E245" i="1"/>
  <c r="F245" i="1" s="1"/>
  <c r="H245" i="1" s="1"/>
  <c r="D245" i="1"/>
  <c r="E244" i="1"/>
  <c r="F244" i="1" s="1"/>
  <c r="H244" i="1" s="1"/>
  <c r="D244" i="1"/>
  <c r="E243" i="1"/>
  <c r="F243" i="1" s="1"/>
  <c r="H243" i="1" s="1"/>
  <c r="D243" i="1"/>
  <c r="E242" i="1"/>
  <c r="F242" i="1" s="1"/>
  <c r="D242" i="1"/>
  <c r="E241" i="1"/>
  <c r="F241" i="1" s="1"/>
  <c r="H241" i="1" s="1"/>
  <c r="D241" i="1"/>
  <c r="E240" i="1"/>
  <c r="F240" i="1" s="1"/>
  <c r="H240" i="1" s="1"/>
  <c r="D240" i="1"/>
  <c r="E239" i="1"/>
  <c r="F239" i="1" s="1"/>
  <c r="H239" i="1" s="1"/>
  <c r="D239" i="1"/>
  <c r="E238" i="1"/>
  <c r="F238" i="1" s="1"/>
  <c r="I238" i="1" s="1"/>
  <c r="D238" i="1"/>
  <c r="E237" i="1"/>
  <c r="F237" i="1" s="1"/>
  <c r="H237" i="1" s="1"/>
  <c r="D237" i="1"/>
  <c r="E236" i="1"/>
  <c r="F236" i="1" s="1"/>
  <c r="H236" i="1" s="1"/>
  <c r="D236" i="1"/>
  <c r="E235" i="1"/>
  <c r="F235" i="1" s="1"/>
  <c r="H235" i="1" s="1"/>
  <c r="D235" i="1"/>
  <c r="E234" i="1"/>
  <c r="F234" i="1" s="1"/>
  <c r="H234" i="1" s="1"/>
  <c r="D234" i="1"/>
  <c r="E233" i="1"/>
  <c r="F233" i="1" s="1"/>
  <c r="H233" i="1" s="1"/>
  <c r="D233" i="1"/>
  <c r="E232" i="1"/>
  <c r="F232" i="1" s="1"/>
  <c r="H232" i="1" s="1"/>
  <c r="D232" i="1"/>
  <c r="E231" i="1"/>
  <c r="F231" i="1" s="1"/>
  <c r="H231" i="1" s="1"/>
  <c r="D231" i="1"/>
  <c r="E230" i="1"/>
  <c r="F230" i="1" s="1"/>
  <c r="I230" i="1" s="1"/>
  <c r="D230" i="1"/>
  <c r="E229" i="1"/>
  <c r="F229" i="1" s="1"/>
  <c r="H229" i="1" s="1"/>
  <c r="D229" i="1"/>
  <c r="E228" i="1"/>
  <c r="F228" i="1" s="1"/>
  <c r="H228" i="1" s="1"/>
  <c r="D228" i="1"/>
  <c r="E227" i="1"/>
  <c r="F227" i="1" s="1"/>
  <c r="H227" i="1" s="1"/>
  <c r="D227" i="1"/>
  <c r="E226" i="1"/>
  <c r="F226" i="1" s="1"/>
  <c r="D226" i="1"/>
  <c r="E225" i="1"/>
  <c r="F225" i="1" s="1"/>
  <c r="H225" i="1" s="1"/>
  <c r="D225" i="1"/>
  <c r="E224" i="1"/>
  <c r="F224" i="1" s="1"/>
  <c r="H224" i="1" s="1"/>
  <c r="D224" i="1"/>
  <c r="E223" i="1"/>
  <c r="F223" i="1" s="1"/>
  <c r="H223" i="1" s="1"/>
  <c r="D223" i="1"/>
  <c r="E222" i="1"/>
  <c r="F222" i="1" s="1"/>
  <c r="I222" i="1" s="1"/>
  <c r="D222" i="1"/>
  <c r="E221" i="1"/>
  <c r="F221" i="1" s="1"/>
  <c r="D221" i="1"/>
  <c r="E220" i="1"/>
  <c r="F220" i="1" s="1"/>
  <c r="H220" i="1" s="1"/>
  <c r="D220" i="1"/>
  <c r="E219" i="1"/>
  <c r="F219" i="1" s="1"/>
  <c r="D219" i="1"/>
  <c r="E218" i="1"/>
  <c r="F218" i="1" s="1"/>
  <c r="H218" i="1" s="1"/>
  <c r="D218" i="1"/>
  <c r="E217" i="1"/>
  <c r="F217" i="1" s="1"/>
  <c r="H217" i="1" s="1"/>
  <c r="D217" i="1"/>
  <c r="E216" i="1"/>
  <c r="F216" i="1" s="1"/>
  <c r="D216" i="1"/>
  <c r="E215" i="1"/>
  <c r="F215" i="1" s="1"/>
  <c r="H215" i="1" s="1"/>
  <c r="D215" i="1"/>
  <c r="E214" i="1"/>
  <c r="F214" i="1" s="1"/>
  <c r="I214" i="1" s="1"/>
  <c r="D214" i="1"/>
  <c r="E213" i="1"/>
  <c r="F213" i="1" s="1"/>
  <c r="H213" i="1" s="1"/>
  <c r="D213" i="1"/>
  <c r="E212" i="1"/>
  <c r="F212" i="1" s="1"/>
  <c r="G212" i="1" s="1"/>
  <c r="D212" i="1"/>
  <c r="E211" i="1"/>
  <c r="F211" i="1" s="1"/>
  <c r="D211" i="1"/>
  <c r="E210" i="1"/>
  <c r="F210" i="1" s="1"/>
  <c r="H210" i="1" s="1"/>
  <c r="D210" i="1"/>
  <c r="E209" i="1"/>
  <c r="F209" i="1" s="1"/>
  <c r="H209" i="1" s="1"/>
  <c r="D209" i="1"/>
  <c r="E208" i="1"/>
  <c r="F208" i="1" s="1"/>
  <c r="D208" i="1"/>
  <c r="E207" i="1"/>
  <c r="F207" i="1" s="1"/>
  <c r="D207" i="1"/>
  <c r="E206" i="1"/>
  <c r="F206" i="1" s="1"/>
  <c r="G206" i="1" s="1"/>
  <c r="D206" i="1"/>
  <c r="E205" i="1"/>
  <c r="F205" i="1" s="1"/>
  <c r="H205" i="1" s="1"/>
  <c r="D205" i="1"/>
  <c r="E204" i="1"/>
  <c r="F204" i="1" s="1"/>
  <c r="H204" i="1" s="1"/>
  <c r="D204" i="1"/>
  <c r="E203" i="1"/>
  <c r="F203" i="1" s="1"/>
  <c r="D203" i="1"/>
  <c r="E202" i="1"/>
  <c r="F202" i="1" s="1"/>
  <c r="H202" i="1" s="1"/>
  <c r="D202" i="1"/>
  <c r="E201" i="1"/>
  <c r="F201" i="1" s="1"/>
  <c r="H201" i="1" s="1"/>
  <c r="D201" i="1"/>
  <c r="E200" i="1"/>
  <c r="F200" i="1" s="1"/>
  <c r="H200" i="1" s="1"/>
  <c r="D200" i="1"/>
  <c r="E199" i="1"/>
  <c r="F199" i="1" s="1"/>
  <c r="D199" i="1"/>
  <c r="E198" i="1"/>
  <c r="F198" i="1" s="1"/>
  <c r="H198" i="1" s="1"/>
  <c r="D198" i="1"/>
  <c r="E197" i="1"/>
  <c r="F197" i="1" s="1"/>
  <c r="D197" i="1"/>
  <c r="E196" i="1"/>
  <c r="F196" i="1" s="1"/>
  <c r="H196" i="1" s="1"/>
  <c r="D196" i="1"/>
  <c r="E195" i="1"/>
  <c r="F195" i="1" s="1"/>
  <c r="D195" i="1"/>
  <c r="E194" i="1"/>
  <c r="F194" i="1" s="1"/>
  <c r="H194" i="1" s="1"/>
  <c r="D194" i="1"/>
  <c r="E193" i="1"/>
  <c r="F193" i="1" s="1"/>
  <c r="H193" i="1" s="1"/>
  <c r="D193" i="1"/>
  <c r="E192" i="1"/>
  <c r="F192" i="1" s="1"/>
  <c r="G192" i="1" s="1"/>
  <c r="D192" i="1"/>
  <c r="E191" i="1"/>
  <c r="F191" i="1" s="1"/>
  <c r="I191" i="1" s="1"/>
  <c r="D191" i="1"/>
  <c r="E190" i="1"/>
  <c r="F190" i="1" s="1"/>
  <c r="D190" i="1"/>
  <c r="E189" i="1"/>
  <c r="F189" i="1" s="1"/>
  <c r="H189" i="1" s="1"/>
  <c r="D189" i="1"/>
  <c r="E188" i="1"/>
  <c r="F188" i="1" s="1"/>
  <c r="H188" i="1" s="1"/>
  <c r="D188" i="1"/>
  <c r="E187" i="1"/>
  <c r="F187" i="1" s="1"/>
  <c r="D187" i="1"/>
  <c r="E186" i="1"/>
  <c r="F186" i="1" s="1"/>
  <c r="D186" i="1"/>
  <c r="E185" i="1"/>
  <c r="F185" i="1" s="1"/>
  <c r="D185" i="1"/>
  <c r="E184" i="1"/>
  <c r="F184" i="1" s="1"/>
  <c r="H184" i="1" s="1"/>
  <c r="D184" i="1"/>
  <c r="E183" i="1"/>
  <c r="F183" i="1" s="1"/>
  <c r="D183" i="1"/>
  <c r="E182" i="1"/>
  <c r="F182" i="1" s="1"/>
  <c r="G182" i="1" s="1"/>
  <c r="D182" i="1"/>
  <c r="E181" i="1"/>
  <c r="F181" i="1" s="1"/>
  <c r="H181" i="1" s="1"/>
  <c r="D181" i="1"/>
  <c r="E180" i="1"/>
  <c r="F180" i="1" s="1"/>
  <c r="H180" i="1" s="1"/>
  <c r="D180" i="1"/>
  <c r="E179" i="1"/>
  <c r="F179" i="1" s="1"/>
  <c r="D179" i="1"/>
  <c r="E178" i="1"/>
  <c r="F178" i="1" s="1"/>
  <c r="H178" i="1" s="1"/>
  <c r="D178" i="1"/>
  <c r="E177" i="1"/>
  <c r="F177" i="1" s="1"/>
  <c r="H177" i="1" s="1"/>
  <c r="D177" i="1"/>
  <c r="E176" i="1"/>
  <c r="F176" i="1" s="1"/>
  <c r="H176" i="1" s="1"/>
  <c r="D176" i="1"/>
  <c r="E175" i="1"/>
  <c r="F175" i="1" s="1"/>
  <c r="I175" i="1" s="1"/>
  <c r="D175" i="1"/>
  <c r="E174" i="1"/>
  <c r="F174" i="1" s="1"/>
  <c r="G174" i="1" s="1"/>
  <c r="D174" i="1"/>
  <c r="E173" i="1"/>
  <c r="F173" i="1" s="1"/>
  <c r="H173" i="1" s="1"/>
  <c r="D173" i="1"/>
  <c r="E172" i="1"/>
  <c r="F172" i="1" s="1"/>
  <c r="D172" i="1"/>
  <c r="E171" i="1"/>
  <c r="F171" i="1" s="1"/>
  <c r="D171" i="1"/>
  <c r="E170" i="1"/>
  <c r="F170" i="1" s="1"/>
  <c r="D170" i="1"/>
  <c r="E169" i="1"/>
  <c r="F169" i="1" s="1"/>
  <c r="D169" i="1"/>
  <c r="E168" i="1"/>
  <c r="F168" i="1" s="1"/>
  <c r="D168" i="1"/>
  <c r="E167" i="1"/>
  <c r="F167" i="1" s="1"/>
  <c r="D167" i="1"/>
  <c r="E166" i="1"/>
  <c r="F166" i="1" s="1"/>
  <c r="H166" i="1" s="1"/>
  <c r="D166" i="1"/>
  <c r="E165" i="1"/>
  <c r="F165" i="1" s="1"/>
  <c r="D165" i="1"/>
  <c r="E164" i="1"/>
  <c r="F164" i="1" s="1"/>
  <c r="H164" i="1" s="1"/>
  <c r="D164" i="1"/>
  <c r="E163" i="1"/>
  <c r="F163" i="1" s="1"/>
  <c r="D163" i="1"/>
  <c r="E162" i="1"/>
  <c r="F162" i="1" s="1"/>
  <c r="H162" i="1" s="1"/>
  <c r="D162" i="1"/>
  <c r="E161" i="1"/>
  <c r="F161" i="1" s="1"/>
  <c r="D161" i="1"/>
  <c r="E160" i="1"/>
  <c r="F160" i="1" s="1"/>
  <c r="H160" i="1" s="1"/>
  <c r="D160" i="1"/>
  <c r="E159" i="1"/>
  <c r="F159" i="1" s="1"/>
  <c r="D159" i="1"/>
  <c r="E158" i="1"/>
  <c r="F158" i="1" s="1"/>
  <c r="H158" i="1" s="1"/>
  <c r="D158" i="1"/>
  <c r="E157" i="1"/>
  <c r="F157" i="1" s="1"/>
  <c r="D157" i="1"/>
  <c r="E156" i="1"/>
  <c r="F156" i="1" s="1"/>
  <c r="H156" i="1" s="1"/>
  <c r="D156" i="1"/>
  <c r="E155" i="1"/>
  <c r="F155" i="1" s="1"/>
  <c r="D155" i="1"/>
  <c r="E154" i="1"/>
  <c r="F154" i="1" s="1"/>
  <c r="H154" i="1" s="1"/>
  <c r="D154" i="1"/>
  <c r="E153" i="1"/>
  <c r="F153" i="1" s="1"/>
  <c r="D153" i="1"/>
  <c r="E152" i="1"/>
  <c r="F152" i="1" s="1"/>
  <c r="H152" i="1" s="1"/>
  <c r="D152" i="1"/>
  <c r="E151" i="1"/>
  <c r="F151" i="1" s="1"/>
  <c r="D151" i="1"/>
  <c r="E150" i="1"/>
  <c r="F150" i="1" s="1"/>
  <c r="H150" i="1" s="1"/>
  <c r="D150" i="1"/>
  <c r="E149" i="1"/>
  <c r="F149" i="1" s="1"/>
  <c r="D149" i="1"/>
  <c r="E148" i="1"/>
  <c r="F148" i="1" s="1"/>
  <c r="H148" i="1" s="1"/>
  <c r="D148" i="1"/>
  <c r="E147" i="1"/>
  <c r="F147" i="1" s="1"/>
  <c r="D147" i="1"/>
  <c r="E146" i="1"/>
  <c r="F146" i="1" s="1"/>
  <c r="H146" i="1" s="1"/>
  <c r="D146" i="1"/>
  <c r="E145" i="1"/>
  <c r="F145" i="1" s="1"/>
  <c r="D145" i="1"/>
  <c r="E144" i="1"/>
  <c r="F144" i="1" s="1"/>
  <c r="H144" i="1" s="1"/>
  <c r="D144" i="1"/>
  <c r="E143" i="1"/>
  <c r="F143" i="1" s="1"/>
  <c r="D143" i="1"/>
  <c r="E142" i="1"/>
  <c r="F142" i="1" s="1"/>
  <c r="H142" i="1" s="1"/>
  <c r="D142" i="1"/>
  <c r="E141" i="1"/>
  <c r="F141" i="1" s="1"/>
  <c r="D141" i="1"/>
  <c r="E140" i="1"/>
  <c r="F140" i="1" s="1"/>
  <c r="H140" i="1" s="1"/>
  <c r="D140" i="1"/>
  <c r="E139" i="1"/>
  <c r="F139" i="1" s="1"/>
  <c r="D139" i="1"/>
  <c r="E138" i="1"/>
  <c r="F138" i="1" s="1"/>
  <c r="H138" i="1" s="1"/>
  <c r="D138" i="1"/>
  <c r="E137" i="1"/>
  <c r="F137" i="1" s="1"/>
  <c r="D137" i="1"/>
  <c r="E136" i="1"/>
  <c r="F136" i="1" s="1"/>
  <c r="H136" i="1" s="1"/>
  <c r="D136" i="1"/>
  <c r="E135" i="1"/>
  <c r="F135" i="1" s="1"/>
  <c r="D135" i="1"/>
  <c r="E134" i="1"/>
  <c r="F134" i="1" s="1"/>
  <c r="H134" i="1" s="1"/>
  <c r="D134" i="1"/>
  <c r="E133" i="1"/>
  <c r="F133" i="1" s="1"/>
  <c r="D133" i="1"/>
  <c r="E132" i="1"/>
  <c r="F132" i="1" s="1"/>
  <c r="H132" i="1" s="1"/>
  <c r="D132" i="1"/>
  <c r="E131" i="1"/>
  <c r="F131" i="1" s="1"/>
  <c r="D131" i="1"/>
  <c r="E130" i="1"/>
  <c r="F130" i="1" s="1"/>
  <c r="H130" i="1" s="1"/>
  <c r="D130" i="1"/>
  <c r="E129" i="1"/>
  <c r="F129" i="1" s="1"/>
  <c r="D129" i="1"/>
  <c r="E128" i="1"/>
  <c r="F128" i="1" s="1"/>
  <c r="H128" i="1" s="1"/>
  <c r="D128" i="1"/>
  <c r="E127" i="1"/>
  <c r="F127" i="1" s="1"/>
  <c r="D127" i="1"/>
  <c r="E126" i="1"/>
  <c r="F126" i="1" s="1"/>
  <c r="H126" i="1" s="1"/>
  <c r="D126" i="1"/>
  <c r="E125" i="1"/>
  <c r="F125" i="1" s="1"/>
  <c r="D125" i="1"/>
  <c r="E124" i="1"/>
  <c r="F124" i="1" s="1"/>
  <c r="H124" i="1" s="1"/>
  <c r="D124" i="1"/>
  <c r="E123" i="1"/>
  <c r="F123" i="1" s="1"/>
  <c r="D123" i="1"/>
  <c r="E122" i="1"/>
  <c r="F122" i="1" s="1"/>
  <c r="H122" i="1" s="1"/>
  <c r="D122" i="1"/>
  <c r="E121" i="1"/>
  <c r="F121" i="1" s="1"/>
  <c r="D121" i="1"/>
  <c r="E120" i="1"/>
  <c r="F120" i="1" s="1"/>
  <c r="H120" i="1" s="1"/>
  <c r="D120" i="1"/>
  <c r="E119" i="1"/>
  <c r="F119" i="1" s="1"/>
  <c r="D119" i="1"/>
  <c r="E118" i="1"/>
  <c r="F118" i="1" s="1"/>
  <c r="H118" i="1" s="1"/>
  <c r="D118" i="1"/>
  <c r="E117" i="1"/>
  <c r="F117" i="1" s="1"/>
  <c r="D117" i="1"/>
  <c r="E116" i="1"/>
  <c r="F116" i="1" s="1"/>
  <c r="H116" i="1" s="1"/>
  <c r="D116" i="1"/>
  <c r="E115" i="1"/>
  <c r="F115" i="1" s="1"/>
  <c r="D115" i="1"/>
  <c r="E114" i="1"/>
  <c r="F114" i="1" s="1"/>
  <c r="H114" i="1" s="1"/>
  <c r="D114" i="1"/>
  <c r="E113" i="1"/>
  <c r="F113" i="1" s="1"/>
  <c r="D113" i="1"/>
  <c r="E112" i="1"/>
  <c r="F112" i="1" s="1"/>
  <c r="H112" i="1" s="1"/>
  <c r="D112" i="1"/>
  <c r="E111" i="1"/>
  <c r="F111" i="1" s="1"/>
  <c r="D111" i="1"/>
  <c r="E110" i="1"/>
  <c r="F110" i="1" s="1"/>
  <c r="H110" i="1" s="1"/>
  <c r="D110" i="1"/>
  <c r="E109" i="1"/>
  <c r="F109" i="1" s="1"/>
  <c r="D109" i="1"/>
  <c r="E108" i="1"/>
  <c r="F108" i="1" s="1"/>
  <c r="H108" i="1" s="1"/>
  <c r="D108" i="1"/>
  <c r="E107" i="1"/>
  <c r="F107" i="1" s="1"/>
  <c r="D107" i="1"/>
  <c r="E106" i="1"/>
  <c r="F106" i="1" s="1"/>
  <c r="H106" i="1" s="1"/>
  <c r="D106" i="1"/>
  <c r="E105" i="1"/>
  <c r="F105" i="1" s="1"/>
  <c r="H105" i="1" s="1"/>
  <c r="D105" i="1"/>
  <c r="E104" i="1"/>
  <c r="F104" i="1" s="1"/>
  <c r="H104" i="1" s="1"/>
  <c r="D104" i="1"/>
  <c r="E103" i="1"/>
  <c r="F103" i="1" s="1"/>
  <c r="D103" i="1"/>
  <c r="E102" i="1"/>
  <c r="F102" i="1" s="1"/>
  <c r="H102" i="1" s="1"/>
  <c r="D102" i="1"/>
  <c r="E101" i="1"/>
  <c r="F101" i="1" s="1"/>
  <c r="H101" i="1" s="1"/>
  <c r="D101" i="1"/>
  <c r="E100" i="1"/>
  <c r="F100" i="1" s="1"/>
  <c r="H100" i="1" s="1"/>
  <c r="D100" i="1"/>
  <c r="E99" i="1"/>
  <c r="F99" i="1" s="1"/>
  <c r="G99" i="1" s="1"/>
  <c r="D99" i="1"/>
  <c r="E98" i="1"/>
  <c r="F98" i="1" s="1"/>
  <c r="H98" i="1" s="1"/>
  <c r="D98" i="1"/>
  <c r="E97" i="1"/>
  <c r="F97" i="1" s="1"/>
  <c r="H97" i="1" s="1"/>
  <c r="D97" i="1"/>
  <c r="E96" i="1"/>
  <c r="F96" i="1" s="1"/>
  <c r="H96" i="1" s="1"/>
  <c r="D96" i="1"/>
  <c r="E95" i="1"/>
  <c r="F95" i="1" s="1"/>
  <c r="H95" i="1" s="1"/>
  <c r="D95" i="1"/>
  <c r="E94" i="1"/>
  <c r="F94" i="1" s="1"/>
  <c r="H94" i="1" s="1"/>
  <c r="D94" i="1"/>
  <c r="E93" i="1"/>
  <c r="F93" i="1" s="1"/>
  <c r="H93" i="1" s="1"/>
  <c r="D93" i="1"/>
  <c r="E92" i="1"/>
  <c r="F92" i="1" s="1"/>
  <c r="H92" i="1" s="1"/>
  <c r="D92" i="1"/>
  <c r="E91" i="1"/>
  <c r="F91" i="1" s="1"/>
  <c r="G91" i="1" s="1"/>
  <c r="D91" i="1"/>
  <c r="E90" i="1"/>
  <c r="F90" i="1" s="1"/>
  <c r="H90" i="1" s="1"/>
  <c r="D90" i="1"/>
  <c r="E89" i="1"/>
  <c r="F89" i="1" s="1"/>
  <c r="H89" i="1" s="1"/>
  <c r="D89" i="1"/>
  <c r="E88" i="1"/>
  <c r="F88" i="1" s="1"/>
  <c r="H88" i="1" s="1"/>
  <c r="D88" i="1"/>
  <c r="E87" i="1"/>
  <c r="F87" i="1" s="1"/>
  <c r="D87" i="1"/>
  <c r="E86" i="1"/>
  <c r="F86" i="1" s="1"/>
  <c r="H86" i="1" s="1"/>
  <c r="D86" i="1"/>
  <c r="E85" i="1"/>
  <c r="F85" i="1" s="1"/>
  <c r="H85" i="1" s="1"/>
  <c r="D85" i="1"/>
  <c r="E84" i="1"/>
  <c r="F84" i="1" s="1"/>
  <c r="H84" i="1" s="1"/>
  <c r="D84" i="1"/>
  <c r="E83" i="1"/>
  <c r="F83" i="1" s="1"/>
  <c r="D83" i="1"/>
  <c r="E82" i="1"/>
  <c r="F82" i="1" s="1"/>
  <c r="H82" i="1" s="1"/>
  <c r="D82" i="1"/>
  <c r="E81" i="1"/>
  <c r="F81" i="1" s="1"/>
  <c r="H81" i="1" s="1"/>
  <c r="D81" i="1"/>
  <c r="E80" i="1"/>
  <c r="F80" i="1" s="1"/>
  <c r="H80" i="1" s="1"/>
  <c r="D80" i="1"/>
  <c r="E79" i="1"/>
  <c r="F79" i="1" s="1"/>
  <c r="D79" i="1"/>
  <c r="E78" i="1"/>
  <c r="F78" i="1" s="1"/>
  <c r="H78" i="1" s="1"/>
  <c r="D78" i="1"/>
  <c r="E77" i="1"/>
  <c r="F77" i="1" s="1"/>
  <c r="H77" i="1" s="1"/>
  <c r="D77" i="1"/>
  <c r="E76" i="1"/>
  <c r="F76" i="1" s="1"/>
  <c r="H76" i="1" s="1"/>
  <c r="D76" i="1"/>
  <c r="E75" i="1"/>
  <c r="F75" i="1" s="1"/>
  <c r="D75" i="1"/>
  <c r="E74" i="1"/>
  <c r="F74" i="1" s="1"/>
  <c r="H74" i="1" s="1"/>
  <c r="D74" i="1"/>
  <c r="E73" i="1"/>
  <c r="F73" i="1" s="1"/>
  <c r="H73" i="1" s="1"/>
  <c r="D73" i="1"/>
  <c r="E72" i="1"/>
  <c r="F72" i="1" s="1"/>
  <c r="H72" i="1" s="1"/>
  <c r="D72" i="1"/>
  <c r="E71" i="1"/>
  <c r="F71" i="1" s="1"/>
  <c r="I71" i="1" s="1"/>
  <c r="D71" i="1"/>
  <c r="E70" i="1"/>
  <c r="F70" i="1" s="1"/>
  <c r="H70" i="1" s="1"/>
  <c r="D70" i="1"/>
  <c r="E69" i="1"/>
  <c r="F69" i="1" s="1"/>
  <c r="H69" i="1" s="1"/>
  <c r="D69" i="1"/>
  <c r="E68" i="1"/>
  <c r="F68" i="1" s="1"/>
  <c r="H68" i="1" s="1"/>
  <c r="D68" i="1"/>
  <c r="E67" i="1"/>
  <c r="F67" i="1" s="1"/>
  <c r="D67" i="1"/>
  <c r="E66" i="1"/>
  <c r="F66" i="1" s="1"/>
  <c r="H66" i="1" s="1"/>
  <c r="D66" i="1"/>
  <c r="E65" i="1"/>
  <c r="F65" i="1" s="1"/>
  <c r="H65" i="1" s="1"/>
  <c r="D65" i="1"/>
  <c r="E64" i="1"/>
  <c r="F64" i="1" s="1"/>
  <c r="H64" i="1" s="1"/>
  <c r="D64" i="1"/>
  <c r="E63" i="1"/>
  <c r="F63" i="1" s="1"/>
  <c r="D63" i="1"/>
  <c r="E62" i="1"/>
  <c r="F62" i="1" s="1"/>
  <c r="H62" i="1" s="1"/>
  <c r="D62" i="1"/>
  <c r="E61" i="1"/>
  <c r="F61" i="1" s="1"/>
  <c r="H61" i="1" s="1"/>
  <c r="D61" i="1"/>
  <c r="E60" i="1"/>
  <c r="F60" i="1" s="1"/>
  <c r="H60" i="1" s="1"/>
  <c r="D60" i="1"/>
  <c r="E59" i="1"/>
  <c r="F59" i="1" s="1"/>
  <c r="D59" i="1"/>
  <c r="E58" i="1"/>
  <c r="F58" i="1" s="1"/>
  <c r="H58" i="1" s="1"/>
  <c r="D58" i="1"/>
  <c r="E57" i="1"/>
  <c r="F57" i="1" s="1"/>
  <c r="H57" i="1" s="1"/>
  <c r="D57" i="1"/>
  <c r="E56" i="1"/>
  <c r="F56" i="1" s="1"/>
  <c r="H56" i="1" s="1"/>
  <c r="D56" i="1"/>
  <c r="E55" i="1"/>
  <c r="F55" i="1" s="1"/>
  <c r="D55" i="1"/>
  <c r="E54" i="1"/>
  <c r="F54" i="1" s="1"/>
  <c r="H54" i="1" s="1"/>
  <c r="D54" i="1"/>
  <c r="E53" i="1"/>
  <c r="F53" i="1" s="1"/>
  <c r="H53" i="1" s="1"/>
  <c r="D53" i="1"/>
  <c r="E52" i="1"/>
  <c r="F52" i="1" s="1"/>
  <c r="H52" i="1" s="1"/>
  <c r="D52" i="1"/>
  <c r="E51" i="1"/>
  <c r="F51" i="1" s="1"/>
  <c r="D51" i="1"/>
  <c r="E50" i="1"/>
  <c r="F50" i="1" s="1"/>
  <c r="H50" i="1" s="1"/>
  <c r="D50" i="1"/>
  <c r="E49" i="1"/>
  <c r="F49" i="1" s="1"/>
  <c r="H49" i="1" s="1"/>
  <c r="D49" i="1"/>
  <c r="E48" i="1"/>
  <c r="F48" i="1" s="1"/>
  <c r="H48" i="1" s="1"/>
  <c r="D48" i="1"/>
  <c r="E47" i="1"/>
  <c r="F47" i="1" s="1"/>
  <c r="H47" i="1" s="1"/>
  <c r="D47" i="1"/>
  <c r="E46" i="1"/>
  <c r="F46" i="1" s="1"/>
  <c r="H46" i="1" s="1"/>
  <c r="D46" i="1"/>
  <c r="E45" i="1"/>
  <c r="F45" i="1" s="1"/>
  <c r="H45" i="1" s="1"/>
  <c r="D45" i="1"/>
  <c r="E44" i="1"/>
  <c r="F44" i="1" s="1"/>
  <c r="H44" i="1" s="1"/>
  <c r="D44" i="1"/>
  <c r="E43" i="1"/>
  <c r="F43" i="1" s="1"/>
  <c r="H43" i="1" s="1"/>
  <c r="D43" i="1"/>
  <c r="E42" i="1"/>
  <c r="F42" i="1" s="1"/>
  <c r="H42" i="1" s="1"/>
  <c r="D42" i="1"/>
  <c r="E41" i="1"/>
  <c r="F41" i="1" s="1"/>
  <c r="H41" i="1" s="1"/>
  <c r="D41" i="1"/>
  <c r="E40" i="1"/>
  <c r="F40" i="1" s="1"/>
  <c r="H40" i="1" s="1"/>
  <c r="D40" i="1"/>
  <c r="E39" i="1"/>
  <c r="F39" i="1" s="1"/>
  <c r="H39" i="1" s="1"/>
  <c r="D39" i="1"/>
  <c r="E38" i="1"/>
  <c r="F38" i="1" s="1"/>
  <c r="H38" i="1" s="1"/>
  <c r="D38" i="1"/>
  <c r="E37" i="1"/>
  <c r="F37" i="1" s="1"/>
  <c r="H37" i="1" s="1"/>
  <c r="D37" i="1"/>
  <c r="E36" i="1"/>
  <c r="F36" i="1" s="1"/>
  <c r="H36" i="1" s="1"/>
  <c r="D36" i="1"/>
  <c r="E35" i="1"/>
  <c r="F35" i="1" s="1"/>
  <c r="H35" i="1" s="1"/>
  <c r="D35" i="1"/>
  <c r="E34" i="1"/>
  <c r="F34" i="1" s="1"/>
  <c r="H34" i="1" s="1"/>
  <c r="D34" i="1"/>
  <c r="E33" i="1"/>
  <c r="F33" i="1" s="1"/>
  <c r="H33" i="1" s="1"/>
  <c r="D33" i="1"/>
  <c r="E32" i="1"/>
  <c r="F32" i="1" s="1"/>
  <c r="H32" i="1" s="1"/>
  <c r="D32" i="1"/>
  <c r="E31" i="1"/>
  <c r="F31" i="1" s="1"/>
  <c r="H31" i="1" s="1"/>
  <c r="D31" i="1"/>
  <c r="E30" i="1"/>
  <c r="F30" i="1" s="1"/>
  <c r="H30" i="1" s="1"/>
  <c r="D30" i="1"/>
  <c r="E29" i="1"/>
  <c r="F29" i="1" s="1"/>
  <c r="H29" i="1" s="1"/>
  <c r="D29" i="1"/>
  <c r="E28" i="1"/>
  <c r="F28" i="1" s="1"/>
  <c r="H28" i="1" s="1"/>
  <c r="D28" i="1"/>
  <c r="E27" i="1"/>
  <c r="F27" i="1" s="1"/>
  <c r="H27" i="1" s="1"/>
  <c r="D27" i="1"/>
  <c r="E26" i="1"/>
  <c r="F26" i="1" s="1"/>
  <c r="H26" i="1" s="1"/>
  <c r="D26" i="1"/>
  <c r="E25" i="1"/>
  <c r="F25" i="1" s="1"/>
  <c r="H25" i="1" s="1"/>
  <c r="D25" i="1"/>
  <c r="E24" i="1"/>
  <c r="F24" i="1" s="1"/>
  <c r="H24" i="1" s="1"/>
  <c r="D24" i="1"/>
  <c r="E23" i="1"/>
  <c r="F23" i="1" s="1"/>
  <c r="H23" i="1" s="1"/>
  <c r="D23" i="1"/>
  <c r="E22" i="1"/>
  <c r="F22" i="1" s="1"/>
  <c r="H22" i="1" s="1"/>
  <c r="D22" i="1"/>
  <c r="E21" i="1"/>
  <c r="F21" i="1" s="1"/>
  <c r="H21" i="1" s="1"/>
  <c r="D21" i="1"/>
  <c r="E20" i="1"/>
  <c r="F20" i="1" s="1"/>
  <c r="H20" i="1" s="1"/>
  <c r="D20" i="1"/>
  <c r="E19" i="1"/>
  <c r="F19" i="1" s="1"/>
  <c r="H19" i="1" s="1"/>
  <c r="D19" i="1"/>
  <c r="E18" i="1"/>
  <c r="F18" i="1" s="1"/>
  <c r="H18" i="1" s="1"/>
  <c r="D18" i="1"/>
  <c r="E17" i="1"/>
  <c r="F17" i="1" s="1"/>
  <c r="H17" i="1" s="1"/>
  <c r="D17" i="1"/>
  <c r="E16" i="1"/>
  <c r="F16" i="1" s="1"/>
  <c r="H16" i="1" s="1"/>
  <c r="D16" i="1"/>
  <c r="E15" i="1"/>
  <c r="F15" i="1" s="1"/>
  <c r="H15" i="1" s="1"/>
  <c r="D15" i="1"/>
  <c r="E14" i="1"/>
  <c r="F14" i="1" s="1"/>
  <c r="H14" i="1" s="1"/>
  <c r="D14" i="1"/>
  <c r="D13" i="1"/>
  <c r="D11" i="1"/>
  <c r="D10" i="1"/>
  <c r="D9" i="1"/>
  <c r="D8" i="1"/>
  <c r="D7" i="1"/>
  <c r="D6" i="1"/>
  <c r="C1000" i="5"/>
  <c r="C999" i="5"/>
  <c r="C998" i="5"/>
  <c r="C997" i="5"/>
  <c r="C996" i="5"/>
  <c r="C995" i="5"/>
  <c r="C994" i="5"/>
  <c r="C993" i="5"/>
  <c r="C992" i="5"/>
  <c r="C991" i="5"/>
  <c r="C990" i="5"/>
  <c r="C989" i="5"/>
  <c r="C988" i="5"/>
  <c r="C987" i="5"/>
  <c r="C986" i="5"/>
  <c r="C985" i="5"/>
  <c r="C984" i="5"/>
  <c r="C983" i="5"/>
  <c r="C982" i="5"/>
  <c r="C981" i="5"/>
  <c r="C980" i="5"/>
  <c r="C979" i="5"/>
  <c r="C978" i="5"/>
  <c r="C977" i="5"/>
  <c r="C976" i="5"/>
  <c r="C975" i="5"/>
  <c r="C974" i="5"/>
  <c r="C973" i="5"/>
  <c r="C972" i="5"/>
  <c r="C971" i="5"/>
  <c r="C970" i="5"/>
  <c r="C969" i="5"/>
  <c r="C968" i="5"/>
  <c r="C967" i="5"/>
  <c r="C966" i="5"/>
  <c r="C965" i="5"/>
  <c r="C964" i="5"/>
  <c r="C963" i="5"/>
  <c r="C962" i="5"/>
  <c r="C961" i="5"/>
  <c r="C960" i="5"/>
  <c r="C959" i="5"/>
  <c r="C958" i="5"/>
  <c r="C957" i="5"/>
  <c r="C956" i="5"/>
  <c r="C955" i="5"/>
  <c r="C954" i="5"/>
  <c r="C953" i="5"/>
  <c r="C952" i="5"/>
  <c r="C951" i="5"/>
  <c r="C950" i="5"/>
  <c r="C949" i="5"/>
  <c r="C948" i="5"/>
  <c r="C947" i="5"/>
  <c r="C946" i="5"/>
  <c r="C945" i="5"/>
  <c r="C944" i="5"/>
  <c r="C943" i="5"/>
  <c r="C942" i="5"/>
  <c r="C941" i="5"/>
  <c r="C940" i="5"/>
  <c r="C939" i="5"/>
  <c r="C938" i="5"/>
  <c r="C937" i="5"/>
  <c r="C936" i="5"/>
  <c r="C935" i="5"/>
  <c r="C934" i="5"/>
  <c r="C933" i="5"/>
  <c r="C932" i="5"/>
  <c r="C931" i="5"/>
  <c r="C930" i="5"/>
  <c r="C929" i="5"/>
  <c r="C928" i="5"/>
  <c r="C927" i="5"/>
  <c r="C926" i="5"/>
  <c r="C925" i="5"/>
  <c r="C924" i="5"/>
  <c r="C923" i="5"/>
  <c r="C922" i="5"/>
  <c r="C921" i="5"/>
  <c r="C920" i="5"/>
  <c r="C919" i="5"/>
  <c r="C918" i="5"/>
  <c r="C917" i="5"/>
  <c r="C916" i="5"/>
  <c r="C915" i="5"/>
  <c r="C914" i="5"/>
  <c r="C913" i="5"/>
  <c r="C912" i="5"/>
  <c r="C911" i="5"/>
  <c r="C910" i="5"/>
  <c r="C909" i="5"/>
  <c r="C908" i="5"/>
  <c r="C907" i="5"/>
  <c r="C906" i="5"/>
  <c r="C905" i="5"/>
  <c r="C904" i="5"/>
  <c r="C903" i="5"/>
  <c r="C902" i="5"/>
  <c r="C901" i="5"/>
  <c r="C900" i="5"/>
  <c r="C899" i="5"/>
  <c r="C898" i="5"/>
  <c r="C897" i="5"/>
  <c r="C896" i="5"/>
  <c r="C895" i="5"/>
  <c r="C894" i="5"/>
  <c r="C893" i="5"/>
  <c r="C892" i="5"/>
  <c r="C891" i="5"/>
  <c r="C890" i="5"/>
  <c r="C889" i="5"/>
  <c r="C888" i="5"/>
  <c r="C887" i="5"/>
  <c r="C886" i="5"/>
  <c r="C885" i="5"/>
  <c r="C884" i="5"/>
  <c r="C883" i="5"/>
  <c r="C882" i="5"/>
  <c r="C881" i="5"/>
  <c r="C880" i="5"/>
  <c r="C879" i="5"/>
  <c r="C878" i="5"/>
  <c r="C877" i="5"/>
  <c r="C876" i="5"/>
  <c r="C875" i="5"/>
  <c r="C874" i="5"/>
  <c r="C873" i="5"/>
  <c r="C872" i="5"/>
  <c r="C871" i="5"/>
  <c r="C870" i="5"/>
  <c r="C869" i="5"/>
  <c r="C868" i="5"/>
  <c r="C867" i="5"/>
  <c r="C866" i="5"/>
  <c r="C865" i="5"/>
  <c r="C864" i="5"/>
  <c r="C863" i="5"/>
  <c r="C862" i="5"/>
  <c r="C861" i="5"/>
  <c r="C860" i="5"/>
  <c r="C859" i="5"/>
  <c r="C858" i="5"/>
  <c r="C857" i="5"/>
  <c r="C856" i="5"/>
  <c r="C855" i="5"/>
  <c r="C854" i="5"/>
  <c r="C853" i="5"/>
  <c r="C852" i="5"/>
  <c r="C851" i="5"/>
  <c r="C850" i="5"/>
  <c r="C849" i="5"/>
  <c r="C848" i="5"/>
  <c r="C847" i="5"/>
  <c r="C846" i="5"/>
  <c r="C845" i="5"/>
  <c r="C844" i="5"/>
  <c r="C843" i="5"/>
  <c r="C842" i="5"/>
  <c r="C841" i="5"/>
  <c r="C840" i="5"/>
  <c r="C839" i="5"/>
  <c r="C838" i="5"/>
  <c r="C837" i="5"/>
  <c r="C836" i="5"/>
  <c r="C835" i="5"/>
  <c r="C834" i="5"/>
  <c r="C833" i="5"/>
  <c r="C832" i="5"/>
  <c r="C831" i="5"/>
  <c r="C830" i="5"/>
  <c r="C829" i="5"/>
  <c r="C828" i="5"/>
  <c r="C827" i="5"/>
  <c r="C826" i="5"/>
  <c r="C825" i="5"/>
  <c r="C824" i="5"/>
  <c r="C823" i="5"/>
  <c r="C822" i="5"/>
  <c r="C821" i="5"/>
  <c r="C820" i="5"/>
  <c r="C819" i="5"/>
  <c r="C818" i="5"/>
  <c r="C817" i="5"/>
  <c r="C816" i="5"/>
  <c r="C815" i="5"/>
  <c r="C814" i="5"/>
  <c r="C813" i="5"/>
  <c r="C812" i="5"/>
  <c r="C811" i="5"/>
  <c r="C810" i="5"/>
  <c r="C809" i="5"/>
  <c r="C808" i="5"/>
  <c r="C807" i="5"/>
  <c r="C806" i="5"/>
  <c r="C805" i="5"/>
  <c r="C804" i="5"/>
  <c r="C803" i="5"/>
  <c r="C802" i="5"/>
  <c r="C801" i="5"/>
  <c r="C800" i="5"/>
  <c r="C799" i="5"/>
  <c r="C798" i="5"/>
  <c r="C797" i="5"/>
  <c r="C796" i="5"/>
  <c r="C795" i="5"/>
  <c r="C794" i="5"/>
  <c r="C793" i="5"/>
  <c r="C792" i="5"/>
  <c r="C791" i="5"/>
  <c r="C790" i="5"/>
  <c r="C789" i="5"/>
  <c r="C788" i="5"/>
  <c r="C787" i="5"/>
  <c r="C786" i="5"/>
  <c r="C785" i="5"/>
  <c r="C784" i="5"/>
  <c r="C783" i="5"/>
  <c r="C782" i="5"/>
  <c r="C781" i="5"/>
  <c r="C780" i="5"/>
  <c r="C779" i="5"/>
  <c r="C778" i="5"/>
  <c r="C777" i="5"/>
  <c r="C776" i="5"/>
  <c r="C775" i="5"/>
  <c r="C774" i="5"/>
  <c r="C773" i="5"/>
  <c r="C772" i="5"/>
  <c r="C771" i="5"/>
  <c r="C770" i="5"/>
  <c r="C769" i="5"/>
  <c r="C768" i="5"/>
  <c r="C767" i="5"/>
  <c r="C766" i="5"/>
  <c r="C765" i="5"/>
  <c r="C764" i="5"/>
  <c r="C763" i="5"/>
  <c r="C762" i="5"/>
  <c r="C761" i="5"/>
  <c r="C760" i="5"/>
  <c r="C759" i="5"/>
  <c r="C758" i="5"/>
  <c r="C757" i="5"/>
  <c r="C756" i="5"/>
  <c r="C755" i="5"/>
  <c r="C754" i="5"/>
  <c r="C753" i="5"/>
  <c r="C752" i="5"/>
  <c r="C751" i="5"/>
  <c r="C750" i="5"/>
  <c r="C749" i="5"/>
  <c r="C748" i="5"/>
  <c r="C747" i="5"/>
  <c r="C746" i="5"/>
  <c r="C745" i="5"/>
  <c r="C744" i="5"/>
  <c r="C743" i="5"/>
  <c r="C742" i="5"/>
  <c r="C741" i="5"/>
  <c r="C740" i="5"/>
  <c r="C739" i="5"/>
  <c r="C738" i="5"/>
  <c r="C737" i="5"/>
  <c r="C736" i="5"/>
  <c r="C735" i="5"/>
  <c r="C734" i="5"/>
  <c r="C733" i="5"/>
  <c r="C732" i="5"/>
  <c r="C731" i="5"/>
  <c r="C730" i="5"/>
  <c r="C729" i="5"/>
  <c r="C728" i="5"/>
  <c r="C727" i="5"/>
  <c r="C726" i="5"/>
  <c r="C725" i="5"/>
  <c r="C724" i="5"/>
  <c r="C723" i="5"/>
  <c r="C722" i="5"/>
  <c r="C721" i="5"/>
  <c r="C720" i="5"/>
  <c r="C719" i="5"/>
  <c r="C718" i="5"/>
  <c r="C717" i="5"/>
  <c r="C716" i="5"/>
  <c r="C715" i="5"/>
  <c r="C714" i="5"/>
  <c r="C713" i="5"/>
  <c r="C712" i="5"/>
  <c r="C711" i="5"/>
  <c r="C710" i="5"/>
  <c r="C709" i="5"/>
  <c r="C708" i="5"/>
  <c r="C707" i="5"/>
  <c r="C706" i="5"/>
  <c r="C705" i="5"/>
  <c r="C704" i="5"/>
  <c r="C703" i="5"/>
  <c r="C702" i="5"/>
  <c r="C701" i="5"/>
  <c r="C700" i="5"/>
  <c r="C699" i="5"/>
  <c r="C698" i="5"/>
  <c r="C697" i="5"/>
  <c r="C696" i="5"/>
  <c r="C695" i="5"/>
  <c r="C694" i="5"/>
  <c r="C693" i="5"/>
  <c r="C692" i="5"/>
  <c r="C691" i="5"/>
  <c r="C690" i="5"/>
  <c r="C689" i="5"/>
  <c r="C688" i="5"/>
  <c r="C687" i="5"/>
  <c r="C686" i="5"/>
  <c r="C685" i="5"/>
  <c r="C684" i="5"/>
  <c r="C683" i="5"/>
  <c r="C682" i="5"/>
  <c r="C681" i="5"/>
  <c r="C680" i="5"/>
  <c r="C679" i="5"/>
  <c r="C678" i="5"/>
  <c r="C677" i="5"/>
  <c r="C676" i="5"/>
  <c r="C675" i="5"/>
  <c r="C674" i="5"/>
  <c r="C673" i="5"/>
  <c r="C672" i="5"/>
  <c r="C671" i="5"/>
  <c r="C670" i="5"/>
  <c r="C669" i="5"/>
  <c r="C668" i="5"/>
  <c r="C667" i="5"/>
  <c r="C666" i="5"/>
  <c r="C665" i="5"/>
  <c r="C664" i="5"/>
  <c r="C663" i="5"/>
  <c r="C662" i="5"/>
  <c r="C661" i="5"/>
  <c r="C660" i="5"/>
  <c r="C659" i="5"/>
  <c r="C658" i="5"/>
  <c r="C657" i="5"/>
  <c r="C656" i="5"/>
  <c r="C655" i="5"/>
  <c r="C654" i="5"/>
  <c r="C653" i="5"/>
  <c r="C652" i="5"/>
  <c r="C651" i="5"/>
  <c r="C650" i="5"/>
  <c r="C649" i="5"/>
  <c r="C648" i="5"/>
  <c r="C647" i="5"/>
  <c r="C646" i="5"/>
  <c r="C645" i="5"/>
  <c r="C644" i="5"/>
  <c r="C643" i="5"/>
  <c r="C642" i="5"/>
  <c r="C641" i="5"/>
  <c r="C640" i="5"/>
  <c r="C639" i="5"/>
  <c r="C638" i="5"/>
  <c r="C637" i="5"/>
  <c r="C636" i="5"/>
  <c r="C635" i="5"/>
  <c r="C634" i="5"/>
  <c r="C633" i="5"/>
  <c r="C632" i="5"/>
  <c r="C631" i="5"/>
  <c r="C630" i="5"/>
  <c r="C629" i="5"/>
  <c r="C628" i="5"/>
  <c r="C627" i="5"/>
  <c r="C626" i="5"/>
  <c r="C625" i="5"/>
  <c r="C624" i="5"/>
  <c r="C623" i="5"/>
  <c r="C622" i="5"/>
  <c r="C621" i="5"/>
  <c r="C620" i="5"/>
  <c r="C619" i="5"/>
  <c r="C618" i="5"/>
  <c r="C617" i="5"/>
  <c r="C616" i="5"/>
  <c r="C615" i="5"/>
  <c r="C614" i="5"/>
  <c r="C613" i="5"/>
  <c r="C612" i="5"/>
  <c r="C611" i="5"/>
  <c r="C610" i="5"/>
  <c r="C609" i="5"/>
  <c r="C608" i="5"/>
  <c r="C607" i="5"/>
  <c r="C606" i="5"/>
  <c r="C605" i="5"/>
  <c r="C604" i="5"/>
  <c r="C603" i="5"/>
  <c r="C602" i="5"/>
  <c r="C601" i="5"/>
  <c r="C600" i="5"/>
  <c r="C599" i="5"/>
  <c r="C598" i="5"/>
  <c r="C597" i="5"/>
  <c r="C596" i="5"/>
  <c r="C595" i="5"/>
  <c r="C594" i="5"/>
  <c r="C593" i="5"/>
  <c r="C592" i="5"/>
  <c r="C591" i="5"/>
  <c r="C590" i="5"/>
  <c r="C589" i="5"/>
  <c r="C588" i="5"/>
  <c r="C587" i="5"/>
  <c r="C586" i="5"/>
  <c r="C585" i="5"/>
  <c r="C584" i="5"/>
  <c r="C583" i="5"/>
  <c r="C582" i="5"/>
  <c r="C581" i="5"/>
  <c r="C580" i="5"/>
  <c r="C579" i="5"/>
  <c r="C578" i="5"/>
  <c r="C577" i="5"/>
  <c r="C576" i="5"/>
  <c r="C575" i="5"/>
  <c r="C574" i="5"/>
  <c r="C573" i="5"/>
  <c r="C572" i="5"/>
  <c r="C571" i="5"/>
  <c r="C570" i="5"/>
  <c r="C569" i="5"/>
  <c r="C568" i="5"/>
  <c r="C567" i="5"/>
  <c r="C566" i="5"/>
  <c r="C565" i="5"/>
  <c r="C564" i="5"/>
  <c r="C563" i="5"/>
  <c r="C562" i="5"/>
  <c r="C561" i="5"/>
  <c r="C560" i="5"/>
  <c r="C559" i="5"/>
  <c r="C558" i="5"/>
  <c r="C557" i="5"/>
  <c r="C556" i="5"/>
  <c r="C555" i="5"/>
  <c r="C554" i="5"/>
  <c r="C553" i="5"/>
  <c r="C552" i="5"/>
  <c r="C551" i="5"/>
  <c r="C550" i="5"/>
  <c r="C549" i="5"/>
  <c r="C548" i="5"/>
  <c r="C547" i="5"/>
  <c r="C546" i="5"/>
  <c r="C545" i="5"/>
  <c r="C544" i="5"/>
  <c r="C543" i="5"/>
  <c r="C542" i="5"/>
  <c r="C541" i="5"/>
  <c r="C540" i="5"/>
  <c r="C539" i="5"/>
  <c r="C538" i="5"/>
  <c r="C537" i="5"/>
  <c r="C536" i="5"/>
  <c r="C535" i="5"/>
  <c r="C534" i="5"/>
  <c r="C533" i="5"/>
  <c r="C532" i="5"/>
  <c r="C531" i="5"/>
  <c r="C530" i="5"/>
  <c r="C529" i="5"/>
  <c r="C528" i="5"/>
  <c r="C527" i="5"/>
  <c r="C526" i="5"/>
  <c r="C525" i="5"/>
  <c r="C524" i="5"/>
  <c r="C523" i="5"/>
  <c r="C522" i="5"/>
  <c r="C521" i="5"/>
  <c r="C520" i="5"/>
  <c r="C519" i="5"/>
  <c r="C518" i="5"/>
  <c r="C517" i="5"/>
  <c r="C516" i="5"/>
  <c r="C515" i="5"/>
  <c r="C514" i="5"/>
  <c r="C513" i="5"/>
  <c r="C512" i="5"/>
  <c r="C511" i="5"/>
  <c r="C510" i="5"/>
  <c r="C509" i="5"/>
  <c r="C508" i="5"/>
  <c r="C507" i="5"/>
  <c r="C506" i="5"/>
  <c r="C505" i="5"/>
  <c r="C504" i="5"/>
  <c r="C503" i="5"/>
  <c r="C502" i="5"/>
  <c r="C501" i="5"/>
  <c r="C500" i="5"/>
  <c r="C499" i="5"/>
  <c r="C498" i="5"/>
  <c r="C497" i="5"/>
  <c r="C496" i="5"/>
  <c r="C495" i="5"/>
  <c r="C494" i="5"/>
  <c r="C493" i="5"/>
  <c r="C492" i="5"/>
  <c r="C491" i="5"/>
  <c r="C490" i="5"/>
  <c r="C489" i="5"/>
  <c r="C488" i="5"/>
  <c r="C487" i="5"/>
  <c r="C486" i="5"/>
  <c r="C485" i="5"/>
  <c r="C484" i="5"/>
  <c r="C483" i="5"/>
  <c r="C482" i="5"/>
  <c r="C481" i="5"/>
  <c r="C480" i="5"/>
  <c r="C479" i="5"/>
  <c r="C478" i="5"/>
  <c r="C477" i="5"/>
  <c r="C476" i="5"/>
  <c r="C475" i="5"/>
  <c r="C474" i="5"/>
  <c r="C473" i="5"/>
  <c r="C472" i="5"/>
  <c r="C471" i="5"/>
  <c r="C470" i="5"/>
  <c r="C469" i="5"/>
  <c r="C468" i="5"/>
  <c r="C467" i="5"/>
  <c r="C466" i="5"/>
  <c r="C465" i="5"/>
  <c r="C464" i="5"/>
  <c r="C463" i="5"/>
  <c r="C462" i="5"/>
  <c r="C461" i="5"/>
  <c r="C460" i="5"/>
  <c r="C459" i="5"/>
  <c r="C458" i="5"/>
  <c r="C457" i="5"/>
  <c r="C456" i="5"/>
  <c r="C455" i="5"/>
  <c r="C454" i="5"/>
  <c r="C453" i="5"/>
  <c r="C452" i="5"/>
  <c r="C451" i="5"/>
  <c r="C450" i="5"/>
  <c r="C449" i="5"/>
  <c r="C448" i="5"/>
  <c r="C447" i="5"/>
  <c r="C446" i="5"/>
  <c r="C445" i="5"/>
  <c r="C444" i="5"/>
  <c r="C443" i="5"/>
  <c r="C442" i="5"/>
  <c r="C441" i="5"/>
  <c r="C440" i="5"/>
  <c r="C439" i="5"/>
  <c r="C438" i="5"/>
  <c r="C437" i="5"/>
  <c r="C436" i="5"/>
  <c r="C435" i="5"/>
  <c r="C434" i="5"/>
  <c r="C433" i="5"/>
  <c r="C432" i="5"/>
  <c r="C431" i="5"/>
  <c r="C430" i="5"/>
  <c r="C429" i="5"/>
  <c r="C428" i="5"/>
  <c r="C427" i="5"/>
  <c r="C426" i="5"/>
  <c r="C425" i="5"/>
  <c r="C424" i="5"/>
  <c r="C423" i="5"/>
  <c r="C422" i="5"/>
  <c r="C421" i="5"/>
  <c r="C420" i="5"/>
  <c r="C419" i="5"/>
  <c r="C418" i="5"/>
  <c r="C417" i="5"/>
  <c r="C416" i="5"/>
  <c r="C415" i="5"/>
  <c r="C414" i="5"/>
  <c r="C413" i="5"/>
  <c r="C412" i="5"/>
  <c r="C411" i="5"/>
  <c r="C410" i="5"/>
  <c r="C409" i="5"/>
  <c r="C408" i="5"/>
  <c r="C407" i="5"/>
  <c r="C406" i="5"/>
  <c r="C405" i="5"/>
  <c r="C404" i="5"/>
  <c r="C403" i="5"/>
  <c r="C402" i="5"/>
  <c r="C401" i="5"/>
  <c r="C400" i="5"/>
  <c r="C399" i="5"/>
  <c r="C398" i="5"/>
  <c r="C397" i="5"/>
  <c r="C396" i="5"/>
  <c r="C395" i="5"/>
  <c r="C394" i="5"/>
  <c r="C393" i="5"/>
  <c r="C392" i="5"/>
  <c r="C391" i="5"/>
  <c r="C390" i="5"/>
  <c r="C389" i="5"/>
  <c r="C388" i="5"/>
  <c r="C387" i="5"/>
  <c r="C386" i="5"/>
  <c r="C385" i="5"/>
  <c r="C384" i="5"/>
  <c r="C383" i="5"/>
  <c r="C382" i="5"/>
  <c r="C381" i="5"/>
  <c r="C380" i="5"/>
  <c r="C379" i="5"/>
  <c r="C378" i="5"/>
  <c r="C377" i="5"/>
  <c r="C376" i="5"/>
  <c r="C375" i="5"/>
  <c r="C374" i="5"/>
  <c r="C373" i="5"/>
  <c r="C372" i="5"/>
  <c r="C371" i="5"/>
  <c r="C370" i="5"/>
  <c r="C369" i="5"/>
  <c r="C368" i="5"/>
  <c r="C367" i="5"/>
  <c r="C366" i="5"/>
  <c r="C365" i="5"/>
  <c r="C364" i="5"/>
  <c r="C363" i="5"/>
  <c r="C362" i="5"/>
  <c r="C361" i="5"/>
  <c r="C360" i="5"/>
  <c r="C359" i="5"/>
  <c r="C358" i="5"/>
  <c r="C357" i="5"/>
  <c r="C356" i="5"/>
  <c r="C355" i="5"/>
  <c r="C354" i="5"/>
  <c r="C353" i="5"/>
  <c r="C352" i="5"/>
  <c r="C351" i="5"/>
  <c r="C350" i="5"/>
  <c r="C349" i="5"/>
  <c r="C348" i="5"/>
  <c r="C347" i="5"/>
  <c r="C346" i="5"/>
  <c r="C345" i="5"/>
  <c r="C344" i="5"/>
  <c r="C343" i="5"/>
  <c r="C342" i="5"/>
  <c r="C341" i="5"/>
  <c r="C340" i="5"/>
  <c r="C339" i="5"/>
  <c r="C338" i="5"/>
  <c r="C337" i="5"/>
  <c r="C336" i="5"/>
  <c r="C335" i="5"/>
  <c r="C334" i="5"/>
  <c r="C333" i="5"/>
  <c r="C332" i="5"/>
  <c r="C331" i="5"/>
  <c r="C330" i="5"/>
  <c r="C329" i="5"/>
  <c r="C328" i="5"/>
  <c r="C327" i="5"/>
  <c r="C326" i="5"/>
  <c r="C325" i="5"/>
  <c r="C324" i="5"/>
  <c r="C323" i="5"/>
  <c r="C322" i="5"/>
  <c r="C321" i="5"/>
  <c r="C320" i="5"/>
  <c r="C319" i="5"/>
  <c r="C318" i="5"/>
  <c r="C317" i="5"/>
  <c r="C316" i="5"/>
  <c r="C315" i="5"/>
  <c r="C314" i="5"/>
  <c r="C313" i="5"/>
  <c r="C312" i="5"/>
  <c r="C311" i="5"/>
  <c r="C310" i="5"/>
  <c r="C309" i="5"/>
  <c r="C308" i="5"/>
  <c r="C307" i="5"/>
  <c r="C306" i="5"/>
  <c r="C305" i="5"/>
  <c r="C304" i="5"/>
  <c r="C303" i="5"/>
  <c r="C302" i="5"/>
  <c r="C301" i="5"/>
  <c r="C300" i="5"/>
  <c r="C299" i="5"/>
  <c r="C298" i="5"/>
  <c r="C297" i="5"/>
  <c r="C296" i="5"/>
  <c r="C295" i="5"/>
  <c r="C294" i="5"/>
  <c r="C293" i="5"/>
  <c r="C292" i="5"/>
  <c r="C291" i="5"/>
  <c r="C290" i="5"/>
  <c r="C289" i="5"/>
  <c r="C288" i="5"/>
  <c r="C287" i="5"/>
  <c r="C286" i="5"/>
  <c r="C285" i="5"/>
  <c r="C284" i="5"/>
  <c r="C283" i="5"/>
  <c r="C282" i="5"/>
  <c r="C281" i="5"/>
  <c r="C280" i="5"/>
  <c r="C279" i="5"/>
  <c r="C278" i="5"/>
  <c r="C277" i="5"/>
  <c r="C276" i="5"/>
  <c r="C275" i="5"/>
  <c r="C274" i="5"/>
  <c r="C273" i="5"/>
  <c r="C272" i="5"/>
  <c r="C271" i="5"/>
  <c r="C270" i="5"/>
  <c r="C269" i="5"/>
  <c r="C268" i="5"/>
  <c r="C267" i="5"/>
  <c r="C266" i="5"/>
  <c r="C265" i="5"/>
  <c r="C264" i="5"/>
  <c r="C263" i="5"/>
  <c r="C262" i="5"/>
  <c r="C261" i="5"/>
  <c r="C260" i="5"/>
  <c r="C259" i="5"/>
  <c r="C258" i="5"/>
  <c r="C257" i="5"/>
  <c r="C256" i="5"/>
  <c r="C255" i="5"/>
  <c r="C254" i="5"/>
  <c r="C253" i="5"/>
  <c r="C252" i="5"/>
  <c r="C251" i="5"/>
  <c r="C250" i="5"/>
  <c r="C249" i="5"/>
  <c r="C248" i="5"/>
  <c r="C247" i="5"/>
  <c r="C246" i="5"/>
  <c r="C245" i="5"/>
  <c r="C244" i="5"/>
  <c r="C243" i="5"/>
  <c r="C242" i="5"/>
  <c r="C241" i="5"/>
  <c r="C240" i="5"/>
  <c r="C239" i="5"/>
  <c r="C238" i="5"/>
  <c r="C237" i="5"/>
  <c r="C236" i="5"/>
  <c r="C235" i="5"/>
  <c r="C234" i="5"/>
  <c r="C233" i="5"/>
  <c r="C232" i="5"/>
  <c r="C231" i="5"/>
  <c r="C230" i="5"/>
  <c r="C229" i="5"/>
  <c r="C228" i="5"/>
  <c r="C227" i="5"/>
  <c r="C226" i="5"/>
  <c r="C225" i="5"/>
  <c r="C224" i="5"/>
  <c r="C223" i="5"/>
  <c r="C222" i="5"/>
  <c r="C221" i="5"/>
  <c r="C220" i="5"/>
  <c r="C219" i="5"/>
  <c r="C218" i="5"/>
  <c r="C217" i="5"/>
  <c r="C216" i="5"/>
  <c r="C215" i="5"/>
  <c r="C214" i="5"/>
  <c r="C213" i="5"/>
  <c r="C212" i="5"/>
  <c r="C211" i="5"/>
  <c r="C210" i="5"/>
  <c r="C209" i="5"/>
  <c r="C208" i="5"/>
  <c r="C207" i="5"/>
  <c r="C206" i="5"/>
  <c r="C205" i="5"/>
  <c r="C204" i="5"/>
  <c r="C203" i="5"/>
  <c r="C202" i="5"/>
  <c r="C201" i="5"/>
  <c r="C204" i="2" s="1"/>
  <c r="C200" i="5"/>
  <c r="C199" i="5"/>
  <c r="C198" i="5"/>
  <c r="C201" i="2" s="1"/>
  <c r="C197" i="5"/>
  <c r="C200" i="2" s="1"/>
  <c r="C196" i="5"/>
  <c r="C195" i="5"/>
  <c r="C198" i="2" s="1"/>
  <c r="C194" i="5"/>
  <c r="C197" i="2" s="1"/>
  <c r="C193" i="5"/>
  <c r="C196" i="2" s="1"/>
  <c r="C192" i="5"/>
  <c r="C191" i="5"/>
  <c r="C194" i="2" s="1"/>
  <c r="C190" i="5"/>
  <c r="C193" i="2" s="1"/>
  <c r="C189" i="5"/>
  <c r="C192" i="2" s="1"/>
  <c r="C188" i="5"/>
  <c r="C187" i="5"/>
  <c r="C190" i="2" s="1"/>
  <c r="C186" i="5"/>
  <c r="C189" i="2" s="1"/>
  <c r="C185" i="5"/>
  <c r="C188" i="2" s="1"/>
  <c r="C184" i="5"/>
  <c r="C183" i="5"/>
  <c r="C186" i="2" s="1"/>
  <c r="C182" i="5"/>
  <c r="C181" i="5"/>
  <c r="C184" i="2" s="1"/>
  <c r="C180" i="5"/>
  <c r="C183" i="2" s="1"/>
  <c r="C179" i="5"/>
  <c r="C178" i="5"/>
  <c r="C181" i="2" s="1"/>
  <c r="C177" i="5"/>
  <c r="C180" i="2" s="1"/>
  <c r="C176" i="5"/>
  <c r="C175" i="5"/>
  <c r="C174" i="5"/>
  <c r="C177" i="2" s="1"/>
  <c r="C173" i="5"/>
  <c r="C176" i="2" s="1"/>
  <c r="C172" i="5"/>
  <c r="C175" i="2" s="1"/>
  <c r="C171" i="5"/>
  <c r="C174" i="2" s="1"/>
  <c r="C170" i="5"/>
  <c r="C173" i="2" s="1"/>
  <c r="C169" i="5"/>
  <c r="C172" i="2" s="1"/>
  <c r="C168" i="5"/>
  <c r="C167" i="5"/>
  <c r="C170" i="2" s="1"/>
  <c r="C166" i="5"/>
  <c r="C165" i="5"/>
  <c r="C168" i="2" s="1"/>
  <c r="C164" i="5"/>
  <c r="C163" i="5"/>
  <c r="C166" i="2" s="1"/>
  <c r="C162" i="5"/>
  <c r="C165" i="2" s="1"/>
  <c r="C161" i="5"/>
  <c r="C164" i="2" s="1"/>
  <c r="C160" i="5"/>
  <c r="C163" i="2" s="1"/>
  <c r="C159" i="5"/>
  <c r="C162" i="2" s="1"/>
  <c r="C158" i="5"/>
  <c r="C161" i="2" s="1"/>
  <c r="C157" i="5"/>
  <c r="C160" i="2" s="1"/>
  <c r="C156" i="5"/>
  <c r="C155" i="5"/>
  <c r="C158" i="2" s="1"/>
  <c r="C154" i="5"/>
  <c r="C157" i="2" s="1"/>
  <c r="C153" i="5"/>
  <c r="C156" i="2" s="1"/>
  <c r="C152" i="5"/>
  <c r="C151" i="5"/>
  <c r="C150" i="5"/>
  <c r="C153" i="2" s="1"/>
  <c r="C149" i="5"/>
  <c r="C152" i="2" s="1"/>
  <c r="C148" i="5"/>
  <c r="C147" i="5"/>
  <c r="C150" i="2" s="1"/>
  <c r="C146" i="5"/>
  <c r="C149" i="2" s="1"/>
  <c r="C145" i="5"/>
  <c r="C148" i="2" s="1"/>
  <c r="C144" i="5"/>
  <c r="C147" i="2" s="1"/>
  <c r="C143" i="5"/>
  <c r="C142" i="5"/>
  <c r="C141" i="5"/>
  <c r="C144" i="2" s="1"/>
  <c r="C140" i="5"/>
  <c r="C143" i="2" s="1"/>
  <c r="C139" i="5"/>
  <c r="C138" i="5"/>
  <c r="C141" i="2" s="1"/>
  <c r="C137" i="5"/>
  <c r="C140" i="2" s="1"/>
  <c r="C136" i="5"/>
  <c r="C135" i="5"/>
  <c r="C138" i="2" s="1"/>
  <c r="C134" i="5"/>
  <c r="C137" i="2" s="1"/>
  <c r="C133" i="5"/>
  <c r="C136" i="2" s="1"/>
  <c r="C132" i="5"/>
  <c r="C131" i="5"/>
  <c r="C134" i="2" s="1"/>
  <c r="C130" i="5"/>
  <c r="C133" i="2" s="1"/>
  <c r="C129" i="5"/>
  <c r="C132" i="2" s="1"/>
  <c r="C128" i="5"/>
  <c r="C131" i="2" s="1"/>
  <c r="C127" i="5"/>
  <c r="C130" i="2" s="1"/>
  <c r="C126" i="5"/>
  <c r="C129" i="2" s="1"/>
  <c r="C125" i="5"/>
  <c r="C128" i="2" s="1"/>
  <c r="C124" i="5"/>
  <c r="C127" i="2" s="1"/>
  <c r="C123" i="5"/>
  <c r="C126" i="2" s="1"/>
  <c r="C122" i="5"/>
  <c r="C125" i="2" s="1"/>
  <c r="C121" i="5"/>
  <c r="C124" i="2" s="1"/>
  <c r="C120" i="5"/>
  <c r="C119" i="5"/>
  <c r="C118" i="5"/>
  <c r="C121" i="2" s="1"/>
  <c r="C117" i="5"/>
  <c r="C120" i="2" s="1"/>
  <c r="C116" i="5"/>
  <c r="C119" i="2" s="1"/>
  <c r="C115" i="5"/>
  <c r="C118" i="2" s="1"/>
  <c r="C114" i="5"/>
  <c r="C117" i="2" s="1"/>
  <c r="C113" i="5"/>
  <c r="C116" i="2" s="1"/>
  <c r="C112" i="5"/>
  <c r="C115" i="2" s="1"/>
  <c r="C111" i="5"/>
  <c r="C114" i="2" s="1"/>
  <c r="C110" i="5"/>
  <c r="C113" i="2" s="1"/>
  <c r="C109" i="5"/>
  <c r="C112" i="2" s="1"/>
  <c r="C108" i="5"/>
  <c r="C111" i="2" s="1"/>
  <c r="C107" i="5"/>
  <c r="C110" i="2" s="1"/>
  <c r="C106" i="5"/>
  <c r="C109" i="2" s="1"/>
  <c r="C105" i="5"/>
  <c r="C108" i="2" s="1"/>
  <c r="C104" i="5"/>
  <c r="C107" i="2" s="1"/>
  <c r="C103" i="5"/>
  <c r="C106" i="2" s="1"/>
  <c r="C102" i="5"/>
  <c r="C105" i="2" s="1"/>
  <c r="C101" i="5"/>
  <c r="C104" i="2" s="1"/>
  <c r="C100" i="5"/>
  <c r="C103" i="2" s="1"/>
  <c r="C99" i="5"/>
  <c r="C102" i="2" s="1"/>
  <c r="C98" i="5"/>
  <c r="C101" i="2" s="1"/>
  <c r="C97" i="5"/>
  <c r="C100" i="2" s="1"/>
  <c r="C96" i="5"/>
  <c r="C95" i="5"/>
  <c r="C98" i="2" s="1"/>
  <c r="C94" i="5"/>
  <c r="C97" i="2" s="1"/>
  <c r="C93" i="5"/>
  <c r="C96" i="2" s="1"/>
  <c r="C92" i="5"/>
  <c r="C95" i="2" s="1"/>
  <c r="C91" i="5"/>
  <c r="C94" i="2" s="1"/>
  <c r="C90" i="5"/>
  <c r="C93" i="2" s="1"/>
  <c r="C89" i="5"/>
  <c r="C92" i="2" s="1"/>
  <c r="C88" i="5"/>
  <c r="C91" i="2" s="1"/>
  <c r="C87" i="5"/>
  <c r="C90" i="2" s="1"/>
  <c r="C86" i="5"/>
  <c r="C89" i="2" s="1"/>
  <c r="C85" i="5"/>
  <c r="C88" i="2" s="1"/>
  <c r="C84" i="5"/>
  <c r="C87" i="2" s="1"/>
  <c r="C83" i="5"/>
  <c r="C82" i="5"/>
  <c r="C85" i="2" s="1"/>
  <c r="C81" i="5"/>
  <c r="C84" i="2" s="1"/>
  <c r="C80" i="5"/>
  <c r="C79" i="5"/>
  <c r="C82" i="2" s="1"/>
  <c r="C78" i="5"/>
  <c r="C81" i="2" s="1"/>
  <c r="C77" i="5"/>
  <c r="C80" i="2" s="1"/>
  <c r="C76" i="5"/>
  <c r="C79" i="2" s="1"/>
  <c r="C75" i="5"/>
  <c r="C78" i="2" s="1"/>
  <c r="C74" i="5"/>
  <c r="C77" i="2" s="1"/>
  <c r="C73" i="5"/>
  <c r="C76" i="2" s="1"/>
  <c r="C72" i="5"/>
  <c r="C71" i="5"/>
  <c r="C70" i="5"/>
  <c r="C73" i="2" s="1"/>
  <c r="C69" i="5"/>
  <c r="C72" i="2" s="1"/>
  <c r="C68" i="5"/>
  <c r="C71" i="2" s="1"/>
  <c r="C67" i="5"/>
  <c r="C70" i="2" s="1"/>
  <c r="C66" i="5"/>
  <c r="C69" i="2" s="1"/>
  <c r="C65" i="5"/>
  <c r="C68" i="2" s="1"/>
  <c r="C64" i="5"/>
  <c r="C63" i="5"/>
  <c r="C66" i="2" s="1"/>
  <c r="C62" i="5"/>
  <c r="C65" i="2" s="1"/>
  <c r="C61" i="5"/>
  <c r="C64" i="2" s="1"/>
  <c r="C60" i="5"/>
  <c r="C59" i="5"/>
  <c r="C62" i="2" s="1"/>
  <c r="C58" i="5"/>
  <c r="C61" i="2" s="1"/>
  <c r="C57" i="5"/>
  <c r="C60" i="2" s="1"/>
  <c r="C56" i="5"/>
  <c r="C59" i="2" s="1"/>
  <c r="C55" i="5"/>
  <c r="C58" i="2" s="1"/>
  <c r="C54" i="5"/>
  <c r="C53" i="5"/>
  <c r="C56" i="2" s="1"/>
  <c r="C52" i="5"/>
  <c r="D51" i="5"/>
  <c r="D54" i="2" s="1"/>
  <c r="C51" i="5"/>
  <c r="C54" i="2" s="1"/>
  <c r="D50" i="5"/>
  <c r="D53" i="2" s="1"/>
  <c r="C50" i="5"/>
  <c r="D49" i="5"/>
  <c r="D52" i="2" s="1"/>
  <c r="C49" i="5"/>
  <c r="D48" i="5"/>
  <c r="D51" i="2" s="1"/>
  <c r="C48" i="5"/>
  <c r="D47" i="5"/>
  <c r="D50" i="2" s="1"/>
  <c r="C47" i="5"/>
  <c r="C50" i="2" s="1"/>
  <c r="D46" i="5"/>
  <c r="D49" i="2" s="1"/>
  <c r="C46" i="5"/>
  <c r="D45" i="5"/>
  <c r="D48" i="2" s="1"/>
  <c r="C45" i="5"/>
  <c r="C48" i="2" s="1"/>
  <c r="D44" i="5"/>
  <c r="D47" i="2" s="1"/>
  <c r="C44" i="5"/>
  <c r="C47" i="2" s="1"/>
  <c r="D43" i="5"/>
  <c r="D46" i="2" s="1"/>
  <c r="C43" i="5"/>
  <c r="C46" i="2" s="1"/>
  <c r="D42" i="5"/>
  <c r="D45" i="2" s="1"/>
  <c r="C42" i="5"/>
  <c r="D41" i="5"/>
  <c r="D44" i="2" s="1"/>
  <c r="C41" i="5"/>
  <c r="C44" i="2" s="1"/>
  <c r="D40" i="5"/>
  <c r="D43" i="2" s="1"/>
  <c r="C40" i="5"/>
  <c r="D39" i="5"/>
  <c r="D42" i="2" s="1"/>
  <c r="C39" i="5"/>
  <c r="C42" i="2" s="1"/>
  <c r="D38" i="5"/>
  <c r="D41" i="2" s="1"/>
  <c r="C38" i="5"/>
  <c r="D37" i="5"/>
  <c r="D40" i="2" s="1"/>
  <c r="C37" i="5"/>
  <c r="D36" i="5"/>
  <c r="D39" i="2" s="1"/>
  <c r="C36" i="5"/>
  <c r="D35" i="5"/>
  <c r="D38" i="2" s="1"/>
  <c r="C35" i="5"/>
  <c r="C38" i="2" s="1"/>
  <c r="D34" i="5"/>
  <c r="D37" i="2" s="1"/>
  <c r="C34" i="5"/>
  <c r="C37" i="2" s="1"/>
  <c r="D33" i="5"/>
  <c r="D36" i="2" s="1"/>
  <c r="C33" i="5"/>
  <c r="C36" i="2" s="1"/>
  <c r="D32" i="5"/>
  <c r="D35" i="2" s="1"/>
  <c r="C32" i="5"/>
  <c r="C35" i="2" s="1"/>
  <c r="D31" i="5"/>
  <c r="D34" i="2" s="1"/>
  <c r="C31" i="5"/>
  <c r="C34" i="2" s="1"/>
  <c r="D30" i="5"/>
  <c r="D33" i="2" s="1"/>
  <c r="C30" i="5"/>
  <c r="D29" i="5"/>
  <c r="D32" i="2" s="1"/>
  <c r="C29" i="5"/>
  <c r="C32" i="2" s="1"/>
  <c r="D28" i="5"/>
  <c r="D31" i="2" s="1"/>
  <c r="C28" i="5"/>
  <c r="C31" i="2" s="1"/>
  <c r="D27" i="5"/>
  <c r="D30" i="2" s="1"/>
  <c r="C27" i="5"/>
  <c r="C30" i="2" s="1"/>
  <c r="D26" i="5"/>
  <c r="D29" i="2" s="1"/>
  <c r="C26" i="5"/>
  <c r="D25" i="5"/>
  <c r="D28" i="2" s="1"/>
  <c r="C25" i="5"/>
  <c r="C28" i="2" s="1"/>
  <c r="D24" i="5"/>
  <c r="D27" i="2" s="1"/>
  <c r="C24" i="5"/>
  <c r="D23" i="5"/>
  <c r="D26" i="2" s="1"/>
  <c r="C23" i="5"/>
  <c r="C26" i="2" s="1"/>
  <c r="D22" i="5"/>
  <c r="D25" i="2" s="1"/>
  <c r="C22" i="5"/>
  <c r="D21" i="5"/>
  <c r="D24" i="2" s="1"/>
  <c r="C21" i="5"/>
  <c r="D20" i="5"/>
  <c r="D23" i="2" s="1"/>
  <c r="C20" i="5"/>
  <c r="C23" i="2" s="1"/>
  <c r="D19" i="5"/>
  <c r="D22" i="2" s="1"/>
  <c r="C19" i="5"/>
  <c r="C22" i="2" s="1"/>
  <c r="D18" i="5"/>
  <c r="D21" i="2" s="1"/>
  <c r="C18" i="5"/>
  <c r="D17" i="5"/>
  <c r="D20" i="2" s="1"/>
  <c r="C17" i="5"/>
  <c r="C20" i="2" s="1"/>
  <c r="D16" i="5"/>
  <c r="D19" i="2" s="1"/>
  <c r="C16" i="5"/>
  <c r="C19" i="2" s="1"/>
  <c r="D15" i="5"/>
  <c r="D18" i="2" s="1"/>
  <c r="C15" i="5"/>
  <c r="C18" i="2" s="1"/>
  <c r="D14" i="5"/>
  <c r="D17" i="2" s="1"/>
  <c r="C14" i="5"/>
  <c r="C17" i="2" s="1"/>
  <c r="D13" i="5"/>
  <c r="D16" i="2" s="1"/>
  <c r="C13" i="5"/>
  <c r="C16" i="2" s="1"/>
  <c r="D12" i="5"/>
  <c r="D15" i="2" s="1"/>
  <c r="C12" i="5"/>
  <c r="D11" i="5"/>
  <c r="D14" i="2" s="1"/>
  <c r="C11" i="5"/>
  <c r="C14" i="2" s="1"/>
  <c r="D10" i="5"/>
  <c r="D13" i="2" s="1"/>
  <c r="C10" i="5"/>
  <c r="C13" i="2" s="1"/>
  <c r="D9" i="5"/>
  <c r="D12" i="2" s="1"/>
  <c r="C9" i="5"/>
  <c r="C12" i="2" s="1"/>
  <c r="D8" i="5"/>
  <c r="D11" i="2" s="1"/>
  <c r="C8" i="5"/>
  <c r="C11" i="2" s="1"/>
  <c r="D7" i="5"/>
  <c r="E11" i="1" s="1"/>
  <c r="F11" i="1" s="1"/>
  <c r="C7" i="5"/>
  <c r="C10" i="2" s="1"/>
  <c r="D6" i="5"/>
  <c r="E13" i="1" s="1"/>
  <c r="F13" i="1" s="1"/>
  <c r="C6" i="5"/>
  <c r="D5" i="5"/>
  <c r="E7" i="1" s="1"/>
  <c r="F7" i="1" s="1"/>
  <c r="C5" i="5"/>
  <c r="C8" i="2" s="1"/>
  <c r="D4" i="5"/>
  <c r="D7" i="2" s="1"/>
  <c r="C4" i="5"/>
  <c r="D3" i="5"/>
  <c r="D6" i="2" s="1"/>
  <c r="C3" i="5"/>
  <c r="C6" i="2" s="1"/>
  <c r="D2" i="5"/>
  <c r="D5" i="2" s="1"/>
  <c r="C2" i="5"/>
  <c r="D204" i="2"/>
  <c r="B204" i="2"/>
  <c r="A204" i="2"/>
  <c r="D203" i="2"/>
  <c r="C203" i="2"/>
  <c r="B203" i="2"/>
  <c r="A203" i="2"/>
  <c r="D202" i="2"/>
  <c r="C202" i="2"/>
  <c r="B202" i="2"/>
  <c r="A202" i="2"/>
  <c r="D201" i="2"/>
  <c r="B201" i="2"/>
  <c r="A201" i="2"/>
  <c r="D200" i="2"/>
  <c r="B200" i="2"/>
  <c r="A200" i="2"/>
  <c r="D199" i="2"/>
  <c r="C199" i="2"/>
  <c r="B199" i="2"/>
  <c r="A199" i="2"/>
  <c r="D198" i="2"/>
  <c r="B198" i="2"/>
  <c r="A198" i="2"/>
  <c r="D197" i="2"/>
  <c r="B197" i="2"/>
  <c r="A197" i="2"/>
  <c r="D196" i="2"/>
  <c r="B196" i="2"/>
  <c r="A196" i="2"/>
  <c r="D195" i="2"/>
  <c r="C195" i="2"/>
  <c r="B195" i="2"/>
  <c r="A195" i="2"/>
  <c r="D194" i="2"/>
  <c r="B194" i="2"/>
  <c r="A194" i="2"/>
  <c r="D193" i="2"/>
  <c r="B193" i="2"/>
  <c r="A193" i="2"/>
  <c r="D192" i="2"/>
  <c r="B192" i="2"/>
  <c r="A192" i="2"/>
  <c r="D191" i="2"/>
  <c r="C191" i="2"/>
  <c r="B191" i="2"/>
  <c r="A191" i="2"/>
  <c r="D190" i="2"/>
  <c r="B190" i="2"/>
  <c r="A190" i="2"/>
  <c r="D189" i="2"/>
  <c r="B189" i="2"/>
  <c r="A189" i="2"/>
  <c r="D188" i="2"/>
  <c r="B188" i="2"/>
  <c r="A188" i="2"/>
  <c r="D187" i="2"/>
  <c r="C187" i="2"/>
  <c r="B187" i="2"/>
  <c r="A187" i="2"/>
  <c r="D186" i="2"/>
  <c r="B186" i="2"/>
  <c r="A186" i="2"/>
  <c r="D185" i="2"/>
  <c r="C185" i="2"/>
  <c r="B185" i="2"/>
  <c r="A185" i="2"/>
  <c r="D184" i="2"/>
  <c r="B184" i="2"/>
  <c r="A184" i="2"/>
  <c r="D183" i="2"/>
  <c r="B183" i="2"/>
  <c r="A183" i="2"/>
  <c r="D182" i="2"/>
  <c r="C182" i="2"/>
  <c r="B182" i="2"/>
  <c r="A182" i="2"/>
  <c r="D181" i="2"/>
  <c r="B181" i="2"/>
  <c r="A181" i="2"/>
  <c r="D180" i="2"/>
  <c r="B180" i="2"/>
  <c r="A180" i="2"/>
  <c r="D179" i="2"/>
  <c r="C179" i="2"/>
  <c r="B179" i="2"/>
  <c r="A179" i="2"/>
  <c r="D178" i="2"/>
  <c r="C178" i="2"/>
  <c r="B178" i="2"/>
  <c r="A178" i="2"/>
  <c r="D177" i="2"/>
  <c r="B177" i="2"/>
  <c r="A177" i="2"/>
  <c r="D176" i="2"/>
  <c r="B176" i="2"/>
  <c r="A176" i="2"/>
  <c r="D175" i="2"/>
  <c r="B175" i="2"/>
  <c r="A175" i="2"/>
  <c r="D174" i="2"/>
  <c r="B174" i="2"/>
  <c r="A174" i="2"/>
  <c r="D173" i="2"/>
  <c r="B173" i="2"/>
  <c r="A173" i="2"/>
  <c r="D172" i="2"/>
  <c r="B172" i="2"/>
  <c r="A172" i="2"/>
  <c r="D171" i="2"/>
  <c r="C171" i="2"/>
  <c r="B171" i="2"/>
  <c r="A171" i="2"/>
  <c r="D170" i="2"/>
  <c r="B170" i="2"/>
  <c r="A170" i="2"/>
  <c r="D169" i="2"/>
  <c r="C169" i="2"/>
  <c r="B169" i="2"/>
  <c r="A169" i="2"/>
  <c r="D168" i="2"/>
  <c r="B168" i="2"/>
  <c r="A168" i="2"/>
  <c r="D167" i="2"/>
  <c r="C167" i="2"/>
  <c r="B167" i="2"/>
  <c r="A167" i="2"/>
  <c r="D166" i="2"/>
  <c r="B166" i="2"/>
  <c r="A166" i="2"/>
  <c r="D165" i="2"/>
  <c r="B165" i="2"/>
  <c r="A165" i="2"/>
  <c r="D164" i="2"/>
  <c r="B164" i="2"/>
  <c r="A164" i="2"/>
  <c r="D163" i="2"/>
  <c r="B163" i="2"/>
  <c r="A163" i="2"/>
  <c r="D162" i="2"/>
  <c r="B162" i="2"/>
  <c r="A162" i="2"/>
  <c r="D161" i="2"/>
  <c r="B161" i="2"/>
  <c r="A161" i="2"/>
  <c r="D160" i="2"/>
  <c r="B160" i="2"/>
  <c r="A160" i="2"/>
  <c r="D159" i="2"/>
  <c r="C159" i="2"/>
  <c r="B159" i="2"/>
  <c r="A159" i="2"/>
  <c r="D158" i="2"/>
  <c r="B158" i="2"/>
  <c r="A158" i="2"/>
  <c r="D157" i="2"/>
  <c r="B157" i="2"/>
  <c r="A157" i="2"/>
  <c r="D156" i="2"/>
  <c r="B156" i="2"/>
  <c r="A156" i="2"/>
  <c r="D155" i="2"/>
  <c r="C155" i="2"/>
  <c r="B155" i="2"/>
  <c r="A155" i="2"/>
  <c r="D154" i="2"/>
  <c r="C154" i="2"/>
  <c r="B154" i="2"/>
  <c r="A154" i="2"/>
  <c r="D153" i="2"/>
  <c r="B153" i="2"/>
  <c r="A153" i="2"/>
  <c r="D152" i="2"/>
  <c r="B152" i="2"/>
  <c r="A152" i="2"/>
  <c r="D151" i="2"/>
  <c r="C151" i="2"/>
  <c r="B151" i="2"/>
  <c r="A151" i="2"/>
  <c r="D150" i="2"/>
  <c r="B150" i="2"/>
  <c r="A150" i="2"/>
  <c r="D149" i="2"/>
  <c r="B149" i="2"/>
  <c r="A149" i="2"/>
  <c r="D148" i="2"/>
  <c r="B148" i="2"/>
  <c r="A148" i="2"/>
  <c r="D147" i="2"/>
  <c r="B147" i="2"/>
  <c r="A147" i="2"/>
  <c r="D146" i="2"/>
  <c r="C146" i="2"/>
  <c r="B146" i="2"/>
  <c r="A146" i="2"/>
  <c r="D145" i="2"/>
  <c r="C145" i="2"/>
  <c r="B145" i="2"/>
  <c r="A145" i="2"/>
  <c r="D144" i="2"/>
  <c r="B144" i="2"/>
  <c r="A144" i="2"/>
  <c r="D143" i="2"/>
  <c r="B143" i="2"/>
  <c r="A143" i="2"/>
  <c r="D142" i="2"/>
  <c r="C142" i="2"/>
  <c r="B142" i="2"/>
  <c r="A142" i="2"/>
  <c r="D141" i="2"/>
  <c r="B141" i="2"/>
  <c r="A141" i="2"/>
  <c r="D140" i="2"/>
  <c r="B140" i="2"/>
  <c r="A140" i="2"/>
  <c r="D139" i="2"/>
  <c r="C139" i="2"/>
  <c r="B139" i="2"/>
  <c r="A139" i="2"/>
  <c r="D138" i="2"/>
  <c r="B138" i="2"/>
  <c r="A138" i="2"/>
  <c r="D137" i="2"/>
  <c r="B137" i="2"/>
  <c r="A137" i="2"/>
  <c r="D136" i="2"/>
  <c r="B136" i="2"/>
  <c r="A136" i="2"/>
  <c r="D135" i="2"/>
  <c r="C135" i="2"/>
  <c r="B135" i="2"/>
  <c r="A135" i="2"/>
  <c r="D134" i="2"/>
  <c r="B134" i="2"/>
  <c r="A134" i="2"/>
  <c r="D133" i="2"/>
  <c r="B133" i="2"/>
  <c r="A133" i="2"/>
  <c r="D132" i="2"/>
  <c r="B132" i="2"/>
  <c r="A132" i="2"/>
  <c r="D131" i="2"/>
  <c r="B131" i="2"/>
  <c r="A131" i="2"/>
  <c r="D130" i="2"/>
  <c r="B130" i="2"/>
  <c r="A130" i="2"/>
  <c r="D129" i="2"/>
  <c r="B129" i="2"/>
  <c r="A129" i="2"/>
  <c r="D128" i="2"/>
  <c r="B128" i="2"/>
  <c r="A128" i="2"/>
  <c r="D127" i="2"/>
  <c r="B127" i="2"/>
  <c r="A127" i="2"/>
  <c r="D126" i="2"/>
  <c r="B126" i="2"/>
  <c r="A126" i="2"/>
  <c r="D125" i="2"/>
  <c r="B125" i="2"/>
  <c r="A125" i="2"/>
  <c r="D124" i="2"/>
  <c r="B124" i="2"/>
  <c r="A124" i="2"/>
  <c r="D123" i="2"/>
  <c r="C123" i="2"/>
  <c r="B123" i="2"/>
  <c r="A123" i="2"/>
  <c r="D122" i="2"/>
  <c r="C122" i="2"/>
  <c r="B122" i="2"/>
  <c r="A122" i="2"/>
  <c r="D121" i="2"/>
  <c r="B121" i="2"/>
  <c r="A121" i="2"/>
  <c r="D120" i="2"/>
  <c r="B120" i="2"/>
  <c r="A120" i="2"/>
  <c r="D119" i="2"/>
  <c r="B119" i="2"/>
  <c r="A119" i="2"/>
  <c r="D118" i="2"/>
  <c r="B118" i="2"/>
  <c r="A118" i="2"/>
  <c r="D117" i="2"/>
  <c r="B117" i="2"/>
  <c r="A117" i="2"/>
  <c r="D116" i="2"/>
  <c r="B116" i="2"/>
  <c r="A116" i="2"/>
  <c r="D115" i="2"/>
  <c r="B115" i="2"/>
  <c r="A115" i="2"/>
  <c r="D114" i="2"/>
  <c r="B114" i="2"/>
  <c r="A114" i="2"/>
  <c r="D113" i="2"/>
  <c r="B113" i="2"/>
  <c r="A113" i="2"/>
  <c r="D112" i="2"/>
  <c r="B112" i="2"/>
  <c r="A112" i="2"/>
  <c r="D111" i="2"/>
  <c r="B111" i="2"/>
  <c r="A111" i="2"/>
  <c r="D110" i="2"/>
  <c r="B110" i="2"/>
  <c r="A110" i="2"/>
  <c r="D109" i="2"/>
  <c r="B109" i="2"/>
  <c r="A109" i="2"/>
  <c r="D108" i="2"/>
  <c r="B108" i="2"/>
  <c r="A108" i="2"/>
  <c r="D107" i="2"/>
  <c r="B107" i="2"/>
  <c r="A107" i="2"/>
  <c r="D106" i="2"/>
  <c r="B106" i="2"/>
  <c r="A106" i="2"/>
  <c r="D105" i="2"/>
  <c r="B105" i="2"/>
  <c r="A105" i="2"/>
  <c r="D104" i="2"/>
  <c r="B104" i="2"/>
  <c r="A104" i="2"/>
  <c r="D103" i="2"/>
  <c r="B103" i="2"/>
  <c r="A103" i="2"/>
  <c r="D102" i="2"/>
  <c r="B102" i="2"/>
  <c r="A102" i="2"/>
  <c r="D101" i="2"/>
  <c r="B101" i="2"/>
  <c r="A101" i="2"/>
  <c r="D100" i="2"/>
  <c r="B100" i="2"/>
  <c r="A100" i="2"/>
  <c r="D99" i="2"/>
  <c r="C99" i="2"/>
  <c r="B99" i="2"/>
  <c r="A99" i="2"/>
  <c r="D98" i="2"/>
  <c r="B98" i="2"/>
  <c r="A98" i="2"/>
  <c r="D97" i="2"/>
  <c r="B97" i="2"/>
  <c r="A97" i="2"/>
  <c r="D96" i="2"/>
  <c r="B96" i="2"/>
  <c r="A96" i="2"/>
  <c r="D95" i="2"/>
  <c r="B95" i="2"/>
  <c r="A95" i="2"/>
  <c r="D94" i="2"/>
  <c r="B94" i="2"/>
  <c r="A94" i="2"/>
  <c r="D93" i="2"/>
  <c r="B93" i="2"/>
  <c r="A93" i="2"/>
  <c r="D92" i="2"/>
  <c r="B92" i="2"/>
  <c r="A92" i="2"/>
  <c r="D91" i="2"/>
  <c r="B91" i="2"/>
  <c r="A91" i="2"/>
  <c r="D90" i="2"/>
  <c r="B90" i="2"/>
  <c r="A90" i="2"/>
  <c r="D89" i="2"/>
  <c r="B89" i="2"/>
  <c r="A89" i="2"/>
  <c r="D88" i="2"/>
  <c r="B88" i="2"/>
  <c r="A88" i="2"/>
  <c r="D87" i="2"/>
  <c r="B87" i="2"/>
  <c r="A87" i="2"/>
  <c r="D86" i="2"/>
  <c r="C86" i="2"/>
  <c r="B86" i="2"/>
  <c r="A86" i="2"/>
  <c r="D85" i="2"/>
  <c r="B85" i="2"/>
  <c r="A85" i="2"/>
  <c r="D84" i="2"/>
  <c r="B84" i="2"/>
  <c r="A84" i="2"/>
  <c r="D83" i="2"/>
  <c r="C83" i="2"/>
  <c r="B83" i="2"/>
  <c r="A83" i="2"/>
  <c r="D82" i="2"/>
  <c r="B82" i="2"/>
  <c r="A82" i="2"/>
  <c r="D81" i="2"/>
  <c r="B81" i="2"/>
  <c r="A81" i="2"/>
  <c r="D80" i="2"/>
  <c r="B80" i="2"/>
  <c r="A80" i="2"/>
  <c r="D79" i="2"/>
  <c r="B79" i="2"/>
  <c r="A79" i="2"/>
  <c r="D78" i="2"/>
  <c r="B78" i="2"/>
  <c r="A78" i="2"/>
  <c r="D77" i="2"/>
  <c r="B77" i="2"/>
  <c r="A77" i="2"/>
  <c r="D76" i="2"/>
  <c r="B76" i="2"/>
  <c r="A76" i="2"/>
  <c r="D75" i="2"/>
  <c r="C75" i="2"/>
  <c r="B75" i="2"/>
  <c r="A75" i="2"/>
  <c r="D74" i="2"/>
  <c r="C74" i="2"/>
  <c r="B74" i="2"/>
  <c r="A74" i="2"/>
  <c r="D73" i="2"/>
  <c r="B73" i="2"/>
  <c r="A73" i="2"/>
  <c r="D72" i="2"/>
  <c r="B72" i="2"/>
  <c r="A72" i="2"/>
  <c r="D71" i="2"/>
  <c r="B71" i="2"/>
  <c r="A71" i="2"/>
  <c r="D70" i="2"/>
  <c r="B70" i="2"/>
  <c r="A70" i="2"/>
  <c r="D69" i="2"/>
  <c r="B69" i="2"/>
  <c r="A69" i="2"/>
  <c r="D68" i="2"/>
  <c r="B68" i="2"/>
  <c r="A68" i="2"/>
  <c r="D67" i="2"/>
  <c r="C67" i="2"/>
  <c r="B67" i="2"/>
  <c r="A67" i="2"/>
  <c r="D66" i="2"/>
  <c r="B66" i="2"/>
  <c r="A66" i="2"/>
  <c r="D65" i="2"/>
  <c r="B65" i="2"/>
  <c r="A65" i="2"/>
  <c r="D64" i="2"/>
  <c r="B64" i="2"/>
  <c r="A64" i="2"/>
  <c r="D63" i="2"/>
  <c r="C63" i="2"/>
  <c r="B63" i="2"/>
  <c r="A63" i="2"/>
  <c r="D62" i="2"/>
  <c r="B62" i="2"/>
  <c r="A62" i="2"/>
  <c r="D61" i="2"/>
  <c r="B61" i="2"/>
  <c r="A61" i="2"/>
  <c r="D60" i="2"/>
  <c r="B60" i="2"/>
  <c r="A60" i="2"/>
  <c r="D59" i="2"/>
  <c r="B59" i="2"/>
  <c r="A59" i="2"/>
  <c r="D58" i="2"/>
  <c r="B58" i="2"/>
  <c r="A58" i="2"/>
  <c r="D57" i="2"/>
  <c r="C57" i="2"/>
  <c r="B57" i="2"/>
  <c r="A57" i="2"/>
  <c r="D56" i="2"/>
  <c r="B56" i="2"/>
  <c r="A56" i="2"/>
  <c r="D55" i="2"/>
  <c r="C55" i="2"/>
  <c r="B55" i="2"/>
  <c r="A55" i="2"/>
  <c r="B54" i="2"/>
  <c r="A54" i="2"/>
  <c r="C53" i="2"/>
  <c r="B53" i="2"/>
  <c r="A53" i="2"/>
  <c r="C52" i="2"/>
  <c r="B52" i="2"/>
  <c r="A52" i="2"/>
  <c r="C51" i="2"/>
  <c r="B51" i="2"/>
  <c r="A51" i="2"/>
  <c r="B50" i="2"/>
  <c r="A50" i="2"/>
  <c r="C49" i="2"/>
  <c r="B49" i="2"/>
  <c r="A49" i="2"/>
  <c r="B48" i="2"/>
  <c r="A48" i="2"/>
  <c r="B47" i="2"/>
  <c r="A47" i="2"/>
  <c r="B46" i="2"/>
  <c r="A46" i="2"/>
  <c r="C45" i="2"/>
  <c r="B45" i="2"/>
  <c r="A45" i="2"/>
  <c r="B44" i="2"/>
  <c r="A44" i="2"/>
  <c r="C43" i="2"/>
  <c r="B43" i="2"/>
  <c r="A43" i="2"/>
  <c r="B42" i="2"/>
  <c r="A42" i="2"/>
  <c r="C41" i="2"/>
  <c r="B41" i="2"/>
  <c r="A41" i="2"/>
  <c r="C40" i="2"/>
  <c r="B40" i="2"/>
  <c r="A40" i="2"/>
  <c r="C39" i="2"/>
  <c r="B39" i="2"/>
  <c r="A39" i="2"/>
  <c r="B38" i="2"/>
  <c r="A38" i="2"/>
  <c r="B37" i="2"/>
  <c r="A37" i="2"/>
  <c r="B36" i="2"/>
  <c r="A36" i="2"/>
  <c r="B35" i="2"/>
  <c r="A35" i="2"/>
  <c r="B34" i="2"/>
  <c r="A34" i="2"/>
  <c r="C33" i="2"/>
  <c r="B33" i="2"/>
  <c r="A33" i="2"/>
  <c r="B32" i="2"/>
  <c r="A32" i="2"/>
  <c r="B31" i="2"/>
  <c r="A31" i="2"/>
  <c r="B30" i="2"/>
  <c r="A30" i="2"/>
  <c r="C29" i="2"/>
  <c r="B29" i="2"/>
  <c r="A29" i="2"/>
  <c r="B28" i="2"/>
  <c r="A28" i="2"/>
  <c r="C27" i="2"/>
  <c r="B27" i="2"/>
  <c r="A27" i="2"/>
  <c r="B26" i="2"/>
  <c r="A26" i="2"/>
  <c r="C25" i="2"/>
  <c r="B25" i="2"/>
  <c r="A25" i="2"/>
  <c r="C24" i="2"/>
  <c r="B24" i="2"/>
  <c r="A24" i="2"/>
  <c r="B23" i="2"/>
  <c r="A23" i="2"/>
  <c r="B22" i="2"/>
  <c r="A22" i="2"/>
  <c r="C21" i="2"/>
  <c r="B21" i="2"/>
  <c r="A21" i="2"/>
  <c r="B20" i="2"/>
  <c r="A20" i="2"/>
  <c r="B19" i="2"/>
  <c r="A19" i="2"/>
  <c r="B18" i="2"/>
  <c r="A18" i="2"/>
  <c r="B17" i="2"/>
  <c r="A17" i="2"/>
  <c r="B16" i="2"/>
  <c r="A16" i="2"/>
  <c r="C15" i="2"/>
  <c r="B15" i="2"/>
  <c r="A15" i="2"/>
  <c r="B14" i="2"/>
  <c r="A14" i="2"/>
  <c r="B13" i="2"/>
  <c r="A13" i="2"/>
  <c r="B12" i="2"/>
  <c r="A12" i="2"/>
  <c r="B11" i="2"/>
  <c r="A11" i="2"/>
  <c r="B10" i="2"/>
  <c r="A10" i="2"/>
  <c r="C9" i="2"/>
  <c r="B9" i="2"/>
  <c r="A9" i="2"/>
  <c r="F8" i="2"/>
  <c r="B8" i="2"/>
  <c r="A8" i="2"/>
  <c r="C7" i="2"/>
  <c r="B7" i="2"/>
  <c r="A7" i="2"/>
  <c r="B6" i="2"/>
  <c r="C5" i="2"/>
  <c r="B5" i="2"/>
  <c r="A5" i="2"/>
  <c r="B3" i="1"/>
  <c r="G645" i="1" l="1"/>
  <c r="G217" i="1"/>
  <c r="G372" i="1"/>
  <c r="G627" i="1"/>
  <c r="G286" i="1"/>
  <c r="G616" i="1"/>
  <c r="D8" i="2"/>
  <c r="I287" i="1"/>
  <c r="E10" i="1"/>
  <c r="F10" i="1" s="1"/>
  <c r="H10" i="1" s="1"/>
  <c r="E6" i="1"/>
  <c r="I352" i="1"/>
  <c r="G230" i="1"/>
  <c r="I319" i="1"/>
  <c r="G448" i="1"/>
  <c r="I783" i="1"/>
  <c r="I494" i="1"/>
  <c r="I609" i="1"/>
  <c r="G639" i="1"/>
  <c r="G679" i="1"/>
  <c r="I412" i="1"/>
  <c r="D10" i="2"/>
  <c r="G349" i="1"/>
  <c r="G647" i="1"/>
  <c r="G726" i="1"/>
  <c r="I647" i="1"/>
  <c r="H553" i="1"/>
  <c r="I553" i="1"/>
  <c r="H272" i="1"/>
  <c r="G272" i="1"/>
  <c r="I283" i="1"/>
  <c r="I349" i="1"/>
  <c r="G603" i="1"/>
  <c r="G630" i="1"/>
  <c r="I649" i="1"/>
  <c r="G656" i="1"/>
  <c r="I821" i="1"/>
  <c r="H206" i="1"/>
  <c r="E12" i="1"/>
  <c r="F12" i="1" s="1"/>
  <c r="H12" i="1" s="1"/>
  <c r="E8" i="1"/>
  <c r="F8" i="1" s="1"/>
  <c r="G8" i="1" s="1"/>
  <c r="I336" i="1"/>
  <c r="I416" i="1"/>
  <c r="I482" i="1"/>
  <c r="G510" i="1"/>
  <c r="G615" i="1"/>
  <c r="G631" i="1"/>
  <c r="I645" i="1"/>
  <c r="G657" i="1"/>
  <c r="I664" i="1"/>
  <c r="G625" i="1"/>
  <c r="E9" i="1"/>
  <c r="F9" i="1" s="1"/>
  <c r="H9" i="1" s="1"/>
  <c r="I205" i="1"/>
  <c r="I307" i="1"/>
  <c r="G389" i="1"/>
  <c r="I396" i="1"/>
  <c r="I448" i="1"/>
  <c r="I490" i="1"/>
  <c r="I619" i="1"/>
  <c r="G622" i="1"/>
  <c r="I639" i="1"/>
  <c r="G648" i="1"/>
  <c r="H577" i="1"/>
  <c r="H405" i="1"/>
  <c r="G405" i="1"/>
  <c r="G455" i="1"/>
  <c r="H455" i="1"/>
  <c r="G465" i="1"/>
  <c r="H465" i="1"/>
  <c r="G471" i="1"/>
  <c r="H471" i="1"/>
  <c r="I481" i="1"/>
  <c r="H481" i="1"/>
  <c r="H614" i="1"/>
  <c r="G614" i="1"/>
  <c r="I799" i="1"/>
  <c r="H799" i="1"/>
  <c r="I832" i="1"/>
  <c r="H832" i="1"/>
  <c r="G832" i="1"/>
  <c r="G320" i="1"/>
  <c r="H320" i="1"/>
  <c r="H437" i="1"/>
  <c r="G437" i="1"/>
  <c r="H499" i="1"/>
  <c r="G499" i="1"/>
  <c r="H767" i="1"/>
  <c r="I767" i="1"/>
  <c r="G190" i="1"/>
  <c r="H190" i="1"/>
  <c r="G541" i="1"/>
  <c r="H541" i="1"/>
  <c r="I541" i="1"/>
  <c r="I720" i="1"/>
  <c r="H720" i="1"/>
  <c r="G720" i="1"/>
  <c r="I848" i="1"/>
  <c r="H848" i="1"/>
  <c r="I168" i="1"/>
  <c r="H168" i="1"/>
  <c r="G168" i="1"/>
  <c r="I208" i="1"/>
  <c r="H208" i="1"/>
  <c r="I493" i="1"/>
  <c r="H493" i="1"/>
  <c r="G493" i="1"/>
  <c r="I514" i="1"/>
  <c r="H514" i="1"/>
  <c r="G514" i="1"/>
  <c r="I528" i="1"/>
  <c r="H528" i="1"/>
  <c r="G528" i="1"/>
  <c r="G581" i="1"/>
  <c r="H581" i="1"/>
  <c r="I581" i="1"/>
  <c r="H403" i="1"/>
  <c r="G403" i="1"/>
  <c r="G457" i="1"/>
  <c r="H457" i="1"/>
  <c r="G463" i="1"/>
  <c r="H463" i="1"/>
  <c r="G473" i="1"/>
  <c r="H473" i="1"/>
  <c r="G479" i="1"/>
  <c r="H479" i="1"/>
  <c r="I710" i="1"/>
  <c r="H710" i="1"/>
  <c r="I860" i="1"/>
  <c r="H860" i="1"/>
  <c r="I920" i="1"/>
  <c r="H920" i="1"/>
  <c r="I826" i="1"/>
  <c r="H826" i="1"/>
  <c r="H337" i="1"/>
  <c r="G337" i="1"/>
  <c r="I872" i="1"/>
  <c r="H872" i="1"/>
  <c r="I876" i="1"/>
  <c r="H876" i="1"/>
  <c r="I892" i="1"/>
  <c r="H892" i="1"/>
  <c r="H425" i="1"/>
  <c r="G425" i="1"/>
  <c r="G565" i="1"/>
  <c r="H565" i="1"/>
  <c r="I565" i="1"/>
  <c r="I794" i="1"/>
  <c r="H794" i="1"/>
  <c r="G794" i="1"/>
  <c r="I802" i="1"/>
  <c r="H802" i="1"/>
  <c r="G802" i="1"/>
  <c r="I824" i="1"/>
  <c r="H824" i="1"/>
  <c r="H401" i="1"/>
  <c r="I401" i="1"/>
  <c r="G401" i="1"/>
  <c r="G569" i="1"/>
  <c r="H569" i="1"/>
  <c r="I569" i="1"/>
  <c r="I900" i="1"/>
  <c r="H900" i="1"/>
  <c r="I169" i="1"/>
  <c r="H169" i="1"/>
  <c r="G253" i="1"/>
  <c r="H253" i="1"/>
  <c r="G769" i="1"/>
  <c r="H769" i="1"/>
  <c r="G809" i="1"/>
  <c r="H809" i="1"/>
  <c r="I59" i="1"/>
  <c r="H59" i="1"/>
  <c r="I63" i="1"/>
  <c r="H63" i="1"/>
  <c r="I67" i="1"/>
  <c r="H67" i="1"/>
  <c r="G71" i="1"/>
  <c r="H71" i="1"/>
  <c r="I107" i="1"/>
  <c r="H107" i="1"/>
  <c r="I111" i="1"/>
  <c r="H111" i="1"/>
  <c r="G115" i="1"/>
  <c r="H115" i="1"/>
  <c r="G129" i="1"/>
  <c r="H129" i="1"/>
  <c r="G133" i="1"/>
  <c r="H133" i="1"/>
  <c r="G165" i="1"/>
  <c r="H165" i="1"/>
  <c r="I189" i="1"/>
  <c r="G226" i="1"/>
  <c r="H226" i="1"/>
  <c r="G262" i="1"/>
  <c r="I338" i="1"/>
  <c r="G358" i="1"/>
  <c r="G402" i="1"/>
  <c r="H402" i="1"/>
  <c r="G416" i="1"/>
  <c r="I428" i="1"/>
  <c r="H428" i="1"/>
  <c r="I464" i="1"/>
  <c r="G585" i="1"/>
  <c r="H585" i="1"/>
  <c r="G601" i="1"/>
  <c r="H601" i="1"/>
  <c r="I627" i="1"/>
  <c r="G637" i="1"/>
  <c r="H637" i="1"/>
  <c r="G643" i="1"/>
  <c r="G687" i="1"/>
  <c r="G719" i="1"/>
  <c r="H719" i="1"/>
  <c r="I766" i="1"/>
  <c r="H766" i="1"/>
  <c r="G768" i="1"/>
  <c r="I774" i="1"/>
  <c r="H774" i="1"/>
  <c r="G777" i="1"/>
  <c r="H777" i="1"/>
  <c r="I928" i="1"/>
  <c r="H928" i="1"/>
  <c r="H254" i="1"/>
  <c r="H464" i="1"/>
  <c r="I172" i="1"/>
  <c r="H172" i="1"/>
  <c r="I505" i="1"/>
  <c r="H505" i="1"/>
  <c r="G745" i="1"/>
  <c r="H745" i="1"/>
  <c r="I75" i="1"/>
  <c r="H75" i="1"/>
  <c r="I79" i="1"/>
  <c r="H79" i="1"/>
  <c r="G83" i="1"/>
  <c r="H83" i="1"/>
  <c r="G87" i="1"/>
  <c r="H87" i="1"/>
  <c r="I91" i="1"/>
  <c r="H91" i="1"/>
  <c r="G119" i="1"/>
  <c r="H119" i="1"/>
  <c r="G147" i="1"/>
  <c r="H147" i="1"/>
  <c r="G175" i="1"/>
  <c r="H175" i="1"/>
  <c r="G186" i="1"/>
  <c r="H186" i="1"/>
  <c r="I192" i="1"/>
  <c r="H192" i="1"/>
  <c r="G195" i="1"/>
  <c r="H195" i="1"/>
  <c r="I212" i="1"/>
  <c r="H212" i="1"/>
  <c r="I326" i="1"/>
  <c r="H326" i="1"/>
  <c r="I346" i="1"/>
  <c r="H346" i="1"/>
  <c r="G380" i="1"/>
  <c r="H380" i="1"/>
  <c r="G419" i="1"/>
  <c r="H419" i="1"/>
  <c r="G435" i="1"/>
  <c r="H435" i="1"/>
  <c r="G451" i="1"/>
  <c r="H451" i="1"/>
  <c r="G454" i="1"/>
  <c r="H454" i="1"/>
  <c r="G459" i="1"/>
  <c r="H459" i="1"/>
  <c r="G462" i="1"/>
  <c r="H462" i="1"/>
  <c r="G467" i="1"/>
  <c r="H467" i="1"/>
  <c r="G470" i="1"/>
  <c r="H470" i="1"/>
  <c r="G475" i="1"/>
  <c r="H475" i="1"/>
  <c r="G478" i="1"/>
  <c r="H478" i="1"/>
  <c r="I501" i="1"/>
  <c r="H501" i="1"/>
  <c r="I524" i="1"/>
  <c r="H524" i="1"/>
  <c r="G545" i="1"/>
  <c r="H545" i="1"/>
  <c r="G557" i="1"/>
  <c r="H557" i="1"/>
  <c r="I643" i="1"/>
  <c r="G699" i="1"/>
  <c r="H699" i="1"/>
  <c r="G750" i="1"/>
  <c r="H750" i="1"/>
  <c r="I844" i="1"/>
  <c r="H844" i="1"/>
  <c r="I864" i="1"/>
  <c r="H864" i="1"/>
  <c r="I868" i="1"/>
  <c r="H868" i="1"/>
  <c r="I896" i="1"/>
  <c r="H896" i="1"/>
  <c r="I932" i="1"/>
  <c r="H932" i="1"/>
  <c r="I936" i="1"/>
  <c r="H936" i="1"/>
  <c r="H262" i="1"/>
  <c r="H327" i="1"/>
  <c r="G203" i="1"/>
  <c r="H203" i="1"/>
  <c r="G394" i="1"/>
  <c r="H394" i="1"/>
  <c r="G95" i="1"/>
  <c r="G123" i="1"/>
  <c r="H123" i="1"/>
  <c r="G141" i="1"/>
  <c r="H141" i="1"/>
  <c r="G155" i="1"/>
  <c r="H155" i="1"/>
  <c r="G159" i="1"/>
  <c r="H159" i="1"/>
  <c r="G179" i="1"/>
  <c r="H179" i="1"/>
  <c r="G183" i="1"/>
  <c r="H183" i="1"/>
  <c r="G187" i="1"/>
  <c r="H187" i="1"/>
  <c r="I203" i="1"/>
  <c r="I216" i="1"/>
  <c r="H216" i="1"/>
  <c r="G238" i="1"/>
  <c r="G242" i="1"/>
  <c r="H242" i="1"/>
  <c r="I267" i="1"/>
  <c r="I271" i="1"/>
  <c r="H271" i="1"/>
  <c r="I274" i="1"/>
  <c r="H274" i="1"/>
  <c r="G285" i="1"/>
  <c r="H285" i="1"/>
  <c r="G288" i="1"/>
  <c r="H288" i="1"/>
  <c r="I295" i="1"/>
  <c r="I323" i="1"/>
  <c r="I330" i="1"/>
  <c r="H330" i="1"/>
  <c r="G366" i="1"/>
  <c r="H366" i="1"/>
  <c r="G384" i="1"/>
  <c r="I394" i="1"/>
  <c r="G414" i="1"/>
  <c r="H414" i="1"/>
  <c r="I420" i="1"/>
  <c r="H420" i="1"/>
  <c r="G426" i="1"/>
  <c r="H426" i="1"/>
  <c r="G441" i="1"/>
  <c r="G449" i="1"/>
  <c r="G452" i="1"/>
  <c r="H452" i="1"/>
  <c r="G460" i="1"/>
  <c r="H460" i="1"/>
  <c r="G468" i="1"/>
  <c r="H468" i="1"/>
  <c r="G476" i="1"/>
  <c r="H476" i="1"/>
  <c r="G484" i="1"/>
  <c r="H484" i="1"/>
  <c r="G496" i="1"/>
  <c r="H496" i="1"/>
  <c r="G505" i="1"/>
  <c r="G605" i="1"/>
  <c r="I611" i="1"/>
  <c r="I631" i="1"/>
  <c r="G646" i="1"/>
  <c r="I703" i="1"/>
  <c r="H703" i="1"/>
  <c r="G717" i="1"/>
  <c r="H717" i="1"/>
  <c r="I727" i="1"/>
  <c r="H727" i="1"/>
  <c r="G734" i="1"/>
  <c r="H734" i="1"/>
  <c r="I745" i="1"/>
  <c r="I769" i="1"/>
  <c r="G785" i="1"/>
  <c r="H785" i="1"/>
  <c r="I792" i="1"/>
  <c r="H792" i="1"/>
  <c r="I809" i="1"/>
  <c r="I815" i="1"/>
  <c r="I940" i="1"/>
  <c r="H940" i="1"/>
  <c r="I972" i="1"/>
  <c r="H972" i="1"/>
  <c r="I976" i="1"/>
  <c r="H976" i="1"/>
  <c r="H214" i="1"/>
  <c r="H278" i="1"/>
  <c r="H345" i="1"/>
  <c r="H418" i="1"/>
  <c r="G151" i="1"/>
  <c r="H151" i="1"/>
  <c r="G199" i="1"/>
  <c r="H199" i="1"/>
  <c r="G713" i="1"/>
  <c r="H713" i="1"/>
  <c r="I95" i="1"/>
  <c r="G109" i="1"/>
  <c r="H109" i="1"/>
  <c r="G113" i="1"/>
  <c r="H113" i="1"/>
  <c r="G127" i="1"/>
  <c r="H127" i="1"/>
  <c r="G131" i="1"/>
  <c r="H131" i="1"/>
  <c r="G145" i="1"/>
  <c r="H145" i="1"/>
  <c r="G163" i="1"/>
  <c r="H163" i="1"/>
  <c r="G167" i="1"/>
  <c r="H167" i="1"/>
  <c r="G170" i="1"/>
  <c r="H170" i="1"/>
  <c r="G246" i="1"/>
  <c r="G278" i="1"/>
  <c r="I299" i="1"/>
  <c r="H299" i="1"/>
  <c r="I306" i="1"/>
  <c r="H306" i="1"/>
  <c r="G330" i="1"/>
  <c r="G340" i="1"/>
  <c r="H340" i="1"/>
  <c r="G370" i="1"/>
  <c r="H370" i="1"/>
  <c r="G420" i="1"/>
  <c r="G436" i="1"/>
  <c r="I441" i="1"/>
  <c r="I452" i="1"/>
  <c r="I460" i="1"/>
  <c r="I468" i="1"/>
  <c r="I476" i="1"/>
  <c r="I484" i="1"/>
  <c r="G592" i="1"/>
  <c r="G599" i="1"/>
  <c r="I617" i="1"/>
  <c r="H617" i="1"/>
  <c r="G629" i="1"/>
  <c r="H629" i="1"/>
  <c r="G635" i="1"/>
  <c r="G655" i="1"/>
  <c r="G662" i="1"/>
  <c r="H662" i="1"/>
  <c r="G665" i="1"/>
  <c r="H665" i="1"/>
  <c r="G671" i="1"/>
  <c r="G742" i="1"/>
  <c r="I751" i="1"/>
  <c r="G772" i="1"/>
  <c r="I852" i="1"/>
  <c r="H852" i="1"/>
  <c r="I944" i="1"/>
  <c r="H944" i="1"/>
  <c r="I984" i="1"/>
  <c r="H984" i="1"/>
  <c r="H222" i="1"/>
  <c r="H286" i="1"/>
  <c r="H427" i="1"/>
  <c r="H500" i="1"/>
  <c r="H609" i="1"/>
  <c r="G137" i="1"/>
  <c r="H137" i="1"/>
  <c r="I219" i="1"/>
  <c r="H219" i="1"/>
  <c r="I263" i="1"/>
  <c r="H263" i="1"/>
  <c r="I281" i="1"/>
  <c r="H281" i="1"/>
  <c r="G589" i="1"/>
  <c r="H589" i="1"/>
  <c r="I916" i="1"/>
  <c r="H916" i="1"/>
  <c r="I99" i="1"/>
  <c r="H99" i="1"/>
  <c r="G117" i="1"/>
  <c r="H117" i="1"/>
  <c r="G135" i="1"/>
  <c r="H135" i="1"/>
  <c r="I173" i="1"/>
  <c r="G191" i="1"/>
  <c r="H191" i="1"/>
  <c r="I197" i="1"/>
  <c r="H197" i="1"/>
  <c r="G207" i="1"/>
  <c r="H207" i="1"/>
  <c r="G254" i="1"/>
  <c r="I261" i="1"/>
  <c r="I303" i="1"/>
  <c r="G324" i="1"/>
  <c r="H324" i="1"/>
  <c r="I340" i="1"/>
  <c r="G350" i="1"/>
  <c r="G398" i="1"/>
  <c r="H398" i="1"/>
  <c r="G412" i="1"/>
  <c r="G430" i="1"/>
  <c r="H430" i="1"/>
  <c r="I436" i="1"/>
  <c r="G450" i="1"/>
  <c r="H450" i="1"/>
  <c r="G458" i="1"/>
  <c r="H458" i="1"/>
  <c r="G466" i="1"/>
  <c r="H466" i="1"/>
  <c r="G474" i="1"/>
  <c r="H474" i="1"/>
  <c r="I576" i="1"/>
  <c r="H576" i="1"/>
  <c r="G617" i="1"/>
  <c r="G623" i="1"/>
  <c r="G632" i="1"/>
  <c r="H632" i="1"/>
  <c r="G649" i="1"/>
  <c r="I665" i="1"/>
  <c r="I704" i="1"/>
  <c r="H704" i="1"/>
  <c r="G735" i="1"/>
  <c r="H735" i="1"/>
  <c r="G765" i="1"/>
  <c r="H765" i="1"/>
  <c r="I779" i="1"/>
  <c r="H779" i="1"/>
  <c r="G813" i="1"/>
  <c r="H813" i="1"/>
  <c r="I904" i="1"/>
  <c r="H904" i="1"/>
  <c r="I948" i="1"/>
  <c r="H948" i="1"/>
  <c r="H230" i="1"/>
  <c r="H625" i="1"/>
  <c r="I968" i="1"/>
  <c r="H968" i="1"/>
  <c r="G121" i="1"/>
  <c r="H121" i="1"/>
  <c r="G149" i="1"/>
  <c r="H149" i="1"/>
  <c r="G171" i="1"/>
  <c r="H171" i="1"/>
  <c r="G221" i="1"/>
  <c r="H221" i="1"/>
  <c r="I279" i="1"/>
  <c r="H279" i="1"/>
  <c r="G289" i="1"/>
  <c r="H289" i="1"/>
  <c r="G296" i="1"/>
  <c r="H296" i="1"/>
  <c r="I321" i="1"/>
  <c r="H321" i="1"/>
  <c r="G348" i="1"/>
  <c r="H348" i="1"/>
  <c r="G382" i="1"/>
  <c r="H382" i="1"/>
  <c r="G395" i="1"/>
  <c r="H395" i="1"/>
  <c r="G410" i="1"/>
  <c r="H410" i="1"/>
  <c r="G434" i="1"/>
  <c r="H434" i="1"/>
  <c r="G442" i="1"/>
  <c r="H442" i="1"/>
  <c r="I497" i="1"/>
  <c r="H497" i="1"/>
  <c r="I621" i="1"/>
  <c r="H621" i="1"/>
  <c r="I653" i="1"/>
  <c r="H653" i="1"/>
  <c r="G669" i="1"/>
  <c r="H669" i="1"/>
  <c r="I711" i="1"/>
  <c r="H711" i="1"/>
  <c r="G718" i="1"/>
  <c r="H718" i="1"/>
  <c r="G721" i="1"/>
  <c r="H721" i="1"/>
  <c r="G746" i="1"/>
  <c r="H746" i="1"/>
  <c r="G749" i="1"/>
  <c r="H749" i="1"/>
  <c r="I810" i="1"/>
  <c r="H810" i="1"/>
  <c r="I830" i="1"/>
  <c r="H830" i="1"/>
  <c r="I856" i="1"/>
  <c r="H856" i="1"/>
  <c r="I880" i="1"/>
  <c r="H880" i="1"/>
  <c r="I884" i="1"/>
  <c r="H884" i="1"/>
  <c r="I908" i="1"/>
  <c r="H908" i="1"/>
  <c r="I924" i="1"/>
  <c r="H924" i="1"/>
  <c r="I952" i="1"/>
  <c r="H952" i="1"/>
  <c r="I996" i="1"/>
  <c r="H996" i="1"/>
  <c r="H174" i="1"/>
  <c r="H238" i="1"/>
  <c r="H302" i="1"/>
  <c r="H372" i="1"/>
  <c r="G256" i="1"/>
  <c r="H256" i="1"/>
  <c r="G362" i="1"/>
  <c r="H362" i="1"/>
  <c r="I825" i="1"/>
  <c r="H825" i="1"/>
  <c r="I964" i="1"/>
  <c r="H964" i="1"/>
  <c r="H730" i="1"/>
  <c r="G51" i="1"/>
  <c r="H51" i="1"/>
  <c r="G55" i="1"/>
  <c r="H55" i="1"/>
  <c r="I103" i="1"/>
  <c r="H103" i="1"/>
  <c r="G125" i="1"/>
  <c r="H125" i="1"/>
  <c r="G139" i="1"/>
  <c r="H139" i="1"/>
  <c r="G143" i="1"/>
  <c r="H143" i="1"/>
  <c r="G153" i="1"/>
  <c r="H153" i="1"/>
  <c r="G157" i="1"/>
  <c r="H157" i="1"/>
  <c r="G161" i="1"/>
  <c r="H161" i="1"/>
  <c r="I171" i="1"/>
  <c r="I185" i="1"/>
  <c r="H185" i="1"/>
  <c r="G211" i="1"/>
  <c r="H211" i="1"/>
  <c r="G214" i="1"/>
  <c r="G269" i="1"/>
  <c r="H269" i="1"/>
  <c r="I311" i="1"/>
  <c r="H311" i="1"/>
  <c r="I315" i="1"/>
  <c r="H315" i="1"/>
  <c r="G328" i="1"/>
  <c r="H328" i="1"/>
  <c r="G364" i="1"/>
  <c r="H364" i="1"/>
  <c r="G386" i="1"/>
  <c r="H386" i="1"/>
  <c r="I404" i="1"/>
  <c r="H404" i="1"/>
  <c r="G453" i="1"/>
  <c r="H453" i="1"/>
  <c r="G456" i="1"/>
  <c r="H456" i="1"/>
  <c r="G461" i="1"/>
  <c r="H461" i="1"/>
  <c r="G469" i="1"/>
  <c r="H469" i="1"/>
  <c r="G472" i="1"/>
  <c r="H472" i="1"/>
  <c r="G477" i="1"/>
  <c r="H477" i="1"/>
  <c r="G480" i="1"/>
  <c r="H480" i="1"/>
  <c r="G492" i="1"/>
  <c r="H492" i="1"/>
  <c r="G556" i="1"/>
  <c r="H556" i="1"/>
  <c r="I613" i="1"/>
  <c r="H613" i="1"/>
  <c r="G624" i="1"/>
  <c r="H624" i="1"/>
  <c r="G797" i="1"/>
  <c r="H797" i="1"/>
  <c r="G817" i="1"/>
  <c r="H817" i="1"/>
  <c r="I888" i="1"/>
  <c r="H888" i="1"/>
  <c r="I912" i="1"/>
  <c r="H912" i="1"/>
  <c r="H182" i="1"/>
  <c r="H246" i="1"/>
  <c r="H310" i="1"/>
  <c r="H657" i="1"/>
  <c r="I960" i="1"/>
  <c r="H960" i="1"/>
  <c r="I992" i="1"/>
  <c r="H992" i="1"/>
  <c r="I980" i="1"/>
  <c r="H980" i="1"/>
  <c r="I1000" i="1"/>
  <c r="H1000" i="1"/>
  <c r="I956" i="1"/>
  <c r="H956" i="1"/>
  <c r="I988" i="1"/>
  <c r="H988" i="1"/>
  <c r="H13" i="1"/>
  <c r="H7" i="1"/>
  <c r="H8" i="1"/>
  <c r="H11" i="1"/>
  <c r="I588" i="1"/>
  <c r="G588" i="1"/>
  <c r="I196" i="1"/>
  <c r="G196" i="1"/>
  <c r="I265" i="1"/>
  <c r="G265" i="1"/>
  <c r="I485" i="1"/>
  <c r="G485" i="1"/>
  <c r="I245" i="1"/>
  <c r="G245" i="1"/>
  <c r="I176" i="1"/>
  <c r="G176" i="1"/>
  <c r="I200" i="1"/>
  <c r="G200" i="1"/>
  <c r="I237" i="1"/>
  <c r="G237" i="1"/>
  <c r="I393" i="1"/>
  <c r="G393" i="1"/>
  <c r="I180" i="1"/>
  <c r="G180" i="1"/>
  <c r="I184" i="1"/>
  <c r="G184" i="1"/>
  <c r="I188" i="1"/>
  <c r="G188" i="1"/>
  <c r="I385" i="1"/>
  <c r="G421" i="1"/>
  <c r="I297" i="1"/>
  <c r="G297" i="1"/>
  <c r="I112" i="1"/>
  <c r="I204" i="1"/>
  <c r="G204" i="1"/>
  <c r="G378" i="1"/>
  <c r="I378" i="1"/>
  <c r="G326" i="1"/>
  <c r="I444" i="1"/>
  <c r="G444" i="1"/>
  <c r="G521" i="1"/>
  <c r="I521" i="1"/>
  <c r="I816" i="1"/>
  <c r="G816" i="1"/>
  <c r="G103" i="1"/>
  <c r="I207" i="1"/>
  <c r="G222" i="1"/>
  <c r="I314" i="1"/>
  <c r="G338" i="1"/>
  <c r="G356" i="1"/>
  <c r="I356" i="1"/>
  <c r="I426" i="1"/>
  <c r="I592" i="1"/>
  <c r="I599" i="1"/>
  <c r="I605" i="1"/>
  <c r="I790" i="1"/>
  <c r="G790" i="1"/>
  <c r="I800" i="1"/>
  <c r="G800" i="1"/>
  <c r="G529" i="1"/>
  <c r="I529" i="1"/>
  <c r="D12" i="1"/>
  <c r="I229" i="1"/>
  <c r="I318" i="1"/>
  <c r="G318" i="1"/>
  <c r="I400" i="1"/>
  <c r="G400" i="1"/>
  <c r="G488" i="1"/>
  <c r="G549" i="1"/>
  <c r="I549" i="1"/>
  <c r="I572" i="1"/>
  <c r="I691" i="1"/>
  <c r="G691" i="1"/>
  <c r="I736" i="1"/>
  <c r="G736" i="1"/>
  <c r="I784" i="1"/>
  <c r="G784" i="1"/>
  <c r="G517" i="1"/>
  <c r="I517" i="1"/>
  <c r="I607" i="1"/>
  <c r="G607" i="1"/>
  <c r="I55" i="1"/>
  <c r="I115" i="1"/>
  <c r="G172" i="1"/>
  <c r="G229" i="1"/>
  <c r="I348" i="1"/>
  <c r="G368" i="1"/>
  <c r="I370" i="1"/>
  <c r="G373" i="1"/>
  <c r="I388" i="1"/>
  <c r="G388" i="1"/>
  <c r="G417" i="1"/>
  <c r="I512" i="1"/>
  <c r="G512" i="1"/>
  <c r="G572" i="1"/>
  <c r="G638" i="1"/>
  <c r="I641" i="1"/>
  <c r="G641" i="1"/>
  <c r="I675" i="1"/>
  <c r="G675" i="1"/>
  <c r="I695" i="1"/>
  <c r="G695" i="1"/>
  <c r="G733" i="1"/>
  <c r="I733" i="1"/>
  <c r="I758" i="1"/>
  <c r="G758" i="1"/>
  <c r="G781" i="1"/>
  <c r="I781" i="1"/>
  <c r="I294" i="1"/>
  <c r="G294" i="1"/>
  <c r="I361" i="1"/>
  <c r="G361" i="1"/>
  <c r="I409" i="1"/>
  <c r="G409" i="1"/>
  <c r="G354" i="1"/>
  <c r="I357" i="1"/>
  <c r="G357" i="1"/>
  <c r="I368" i="1"/>
  <c r="G377" i="1"/>
  <c r="I417" i="1"/>
  <c r="I433" i="1"/>
  <c r="G433" i="1"/>
  <c r="I489" i="1"/>
  <c r="G489" i="1"/>
  <c r="I536" i="1"/>
  <c r="I544" i="1"/>
  <c r="G544" i="1"/>
  <c r="I568" i="1"/>
  <c r="G568" i="1"/>
  <c r="G593" i="1"/>
  <c r="I593" i="1"/>
  <c r="I597" i="1"/>
  <c r="G597" i="1"/>
  <c r="G633" i="1"/>
  <c r="I633" i="1"/>
  <c r="G654" i="1"/>
  <c r="I270" i="1"/>
  <c r="G270" i="1"/>
  <c r="I369" i="1"/>
  <c r="G537" i="1"/>
  <c r="I537" i="1"/>
  <c r="I556" i="1"/>
  <c r="I87" i="1"/>
  <c r="I113" i="1"/>
  <c r="G208" i="1"/>
  <c r="G281" i="1"/>
  <c r="I322" i="1"/>
  <c r="G322" i="1"/>
  <c r="I354" i="1"/>
  <c r="I377" i="1"/>
  <c r="I380" i="1"/>
  <c r="G446" i="1"/>
  <c r="G497" i="1"/>
  <c r="G513" i="1"/>
  <c r="I513" i="1"/>
  <c r="I516" i="1"/>
  <c r="G516" i="1"/>
  <c r="G536" i="1"/>
  <c r="G573" i="1"/>
  <c r="I573" i="1"/>
  <c r="I702" i="1"/>
  <c r="I344" i="1"/>
  <c r="I520" i="1"/>
  <c r="G520" i="1"/>
  <c r="I540" i="1"/>
  <c r="G540" i="1"/>
  <c r="G561" i="1"/>
  <c r="I561" i="1"/>
  <c r="I655" i="1"/>
  <c r="I661" i="1"/>
  <c r="G661" i="1"/>
  <c r="I724" i="1"/>
  <c r="I615" i="1"/>
  <c r="I623" i="1"/>
  <c r="G667" i="1"/>
  <c r="I667" i="1"/>
  <c r="I679" i="1"/>
  <c r="G707" i="1"/>
  <c r="I707" i="1"/>
  <c r="I740" i="1"/>
  <c r="I752" i="1"/>
  <c r="G752" i="1"/>
  <c r="I762" i="1"/>
  <c r="G762" i="1"/>
  <c r="I778" i="1"/>
  <c r="G778" i="1"/>
  <c r="I820" i="1"/>
  <c r="G820" i="1"/>
  <c r="I552" i="1"/>
  <c r="G552" i="1"/>
  <c r="I603" i="1"/>
  <c r="G737" i="1"/>
  <c r="G801" i="1"/>
  <c r="I801" i="1"/>
  <c r="I814" i="1"/>
  <c r="G814" i="1"/>
  <c r="I584" i="1"/>
  <c r="I651" i="1"/>
  <c r="G651" i="1"/>
  <c r="G659" i="1"/>
  <c r="I683" i="1"/>
  <c r="G683" i="1"/>
  <c r="I728" i="1"/>
  <c r="G728" i="1"/>
  <c r="I782" i="1"/>
  <c r="G782" i="1"/>
  <c r="I798" i="1"/>
  <c r="G798" i="1"/>
  <c r="I364" i="1"/>
  <c r="I384" i="1"/>
  <c r="I386" i="1"/>
  <c r="G396" i="1"/>
  <c r="I418" i="1"/>
  <c r="I425" i="1"/>
  <c r="G432" i="1"/>
  <c r="I449" i="1"/>
  <c r="G481" i="1"/>
  <c r="I496" i="1"/>
  <c r="G501" i="1"/>
  <c r="I577" i="1"/>
  <c r="G584" i="1"/>
  <c r="G595" i="1"/>
  <c r="G611" i="1"/>
  <c r="I629" i="1"/>
  <c r="I637" i="1"/>
  <c r="I659" i="1"/>
  <c r="I708" i="1"/>
  <c r="G708" i="1"/>
  <c r="I713" i="1"/>
  <c r="I760" i="1"/>
  <c r="I768" i="1"/>
  <c r="I770" i="1"/>
  <c r="G770" i="1"/>
  <c r="I818" i="1"/>
  <c r="G818" i="1"/>
  <c r="I432" i="1"/>
  <c r="I580" i="1"/>
  <c r="G580" i="1"/>
  <c r="G606" i="1"/>
  <c r="G619" i="1"/>
  <c r="I635" i="1"/>
  <c r="I671" i="1"/>
  <c r="I687" i="1"/>
  <c r="I700" i="1"/>
  <c r="G700" i="1"/>
  <c r="I786" i="1"/>
  <c r="G786" i="1"/>
  <c r="I812" i="1"/>
  <c r="I828" i="1"/>
  <c r="G828" i="1"/>
  <c r="I834" i="1"/>
  <c r="G834" i="1"/>
  <c r="G553" i="1"/>
  <c r="G729" i="1"/>
  <c r="I729" i="1"/>
  <c r="G751" i="1"/>
  <c r="I754" i="1"/>
  <c r="G754" i="1"/>
  <c r="I764" i="1"/>
  <c r="G764" i="1"/>
  <c r="I780" i="1"/>
  <c r="G780" i="1"/>
  <c r="I796" i="1"/>
  <c r="G796" i="1"/>
  <c r="I806" i="1"/>
  <c r="G806" i="1"/>
  <c r="I822" i="1"/>
  <c r="G822" i="1"/>
  <c r="I735" i="1"/>
  <c r="I785" i="1"/>
  <c r="I797" i="1"/>
  <c r="I817" i="1"/>
  <c r="G824" i="1"/>
  <c r="G826" i="1"/>
  <c r="I717" i="1"/>
  <c r="I699" i="1"/>
  <c r="I10" i="1"/>
  <c r="G46" i="1"/>
  <c r="I46" i="1"/>
  <c r="I57" i="1"/>
  <c r="G57" i="1"/>
  <c r="G61" i="1"/>
  <c r="I61" i="1"/>
  <c r="G68" i="1"/>
  <c r="I68" i="1"/>
  <c r="G105" i="1"/>
  <c r="I105" i="1"/>
  <c r="I26" i="1"/>
  <c r="G26" i="1"/>
  <c r="I42" i="1"/>
  <c r="G42" i="1"/>
  <c r="G78" i="1"/>
  <c r="I78" i="1"/>
  <c r="I114" i="1"/>
  <c r="G114" i="1"/>
  <c r="G7" i="1"/>
  <c r="G11" i="1"/>
  <c r="I15" i="1"/>
  <c r="G15" i="1"/>
  <c r="I19" i="1"/>
  <c r="G19" i="1"/>
  <c r="I23" i="1"/>
  <c r="G23" i="1"/>
  <c r="I27" i="1"/>
  <c r="G27" i="1"/>
  <c r="I31" i="1"/>
  <c r="G31" i="1"/>
  <c r="I35" i="1"/>
  <c r="G35" i="1"/>
  <c r="I39" i="1"/>
  <c r="G39" i="1"/>
  <c r="I43" i="1"/>
  <c r="G43" i="1"/>
  <c r="I47" i="1"/>
  <c r="G47" i="1"/>
  <c r="I82" i="1"/>
  <c r="G82" i="1"/>
  <c r="I86" i="1"/>
  <c r="G86" i="1"/>
  <c r="G97" i="1"/>
  <c r="I97" i="1"/>
  <c r="G58" i="1"/>
  <c r="I58" i="1"/>
  <c r="G62" i="1"/>
  <c r="I62" i="1"/>
  <c r="G65" i="1"/>
  <c r="I65" i="1"/>
  <c r="I69" i="1"/>
  <c r="G69" i="1"/>
  <c r="I89" i="1"/>
  <c r="G89" i="1"/>
  <c r="I106" i="1"/>
  <c r="G106" i="1"/>
  <c r="I118" i="1"/>
  <c r="G118" i="1"/>
  <c r="I14" i="1"/>
  <c r="G14" i="1"/>
  <c r="G34" i="1"/>
  <c r="I34" i="1"/>
  <c r="I54" i="1"/>
  <c r="G54" i="1"/>
  <c r="I94" i="1"/>
  <c r="G94" i="1"/>
  <c r="G16" i="1"/>
  <c r="I16" i="1"/>
  <c r="G20" i="1"/>
  <c r="I20" i="1"/>
  <c r="G24" i="1"/>
  <c r="I24" i="1"/>
  <c r="G28" i="1"/>
  <c r="I28" i="1"/>
  <c r="I32" i="1"/>
  <c r="G32" i="1"/>
  <c r="I36" i="1"/>
  <c r="G36" i="1"/>
  <c r="I40" i="1"/>
  <c r="G40" i="1"/>
  <c r="I44" i="1"/>
  <c r="G44" i="1"/>
  <c r="G48" i="1"/>
  <c r="I48" i="1"/>
  <c r="G52" i="1"/>
  <c r="I52" i="1"/>
  <c r="I76" i="1"/>
  <c r="G76" i="1"/>
  <c r="I98" i="1"/>
  <c r="G98" i="1"/>
  <c r="G343" i="1"/>
  <c r="I343" i="1"/>
  <c r="I22" i="1"/>
  <c r="G22" i="1"/>
  <c r="I30" i="1"/>
  <c r="G30" i="1"/>
  <c r="I50" i="1"/>
  <c r="G50" i="1"/>
  <c r="G81" i="1"/>
  <c r="I81" i="1"/>
  <c r="G66" i="1"/>
  <c r="I66" i="1"/>
  <c r="I70" i="1"/>
  <c r="G70" i="1"/>
  <c r="I90" i="1"/>
  <c r="G90" i="1"/>
  <c r="G101" i="1"/>
  <c r="I101" i="1"/>
  <c r="I110" i="1"/>
  <c r="G110" i="1"/>
  <c r="I18" i="1"/>
  <c r="G18" i="1"/>
  <c r="I38" i="1"/>
  <c r="G38" i="1"/>
  <c r="G74" i="1"/>
  <c r="I74" i="1"/>
  <c r="I85" i="1"/>
  <c r="G85" i="1"/>
  <c r="G9" i="1"/>
  <c r="I9" i="1"/>
  <c r="G13" i="1"/>
  <c r="I13" i="1" s="1"/>
  <c r="G17" i="1"/>
  <c r="I17" i="1"/>
  <c r="G21" i="1"/>
  <c r="I21" i="1"/>
  <c r="G25" i="1"/>
  <c r="I25" i="1"/>
  <c r="G29" i="1"/>
  <c r="I29" i="1"/>
  <c r="G33" i="1"/>
  <c r="I33" i="1"/>
  <c r="G37" i="1"/>
  <c r="I37" i="1"/>
  <c r="G41" i="1"/>
  <c r="I41" i="1"/>
  <c r="G45" i="1"/>
  <c r="I45" i="1"/>
  <c r="G49" i="1"/>
  <c r="I49" i="1"/>
  <c r="I53" i="1"/>
  <c r="G53" i="1"/>
  <c r="I73" i="1"/>
  <c r="G73" i="1"/>
  <c r="G77" i="1"/>
  <c r="I77" i="1"/>
  <c r="G84" i="1"/>
  <c r="I84" i="1"/>
  <c r="G93" i="1"/>
  <c r="I93" i="1"/>
  <c r="I60" i="1"/>
  <c r="G60" i="1"/>
  <c r="I102" i="1"/>
  <c r="G102" i="1"/>
  <c r="I223" i="1"/>
  <c r="G223" i="1"/>
  <c r="G201" i="1"/>
  <c r="I234" i="1"/>
  <c r="G329" i="1"/>
  <c r="G504" i="1"/>
  <c r="I504" i="1"/>
  <c r="I80" i="1"/>
  <c r="G92" i="1"/>
  <c r="G100" i="1"/>
  <c r="I108" i="1"/>
  <c r="I117" i="1"/>
  <c r="I119" i="1"/>
  <c r="I121" i="1"/>
  <c r="I123" i="1"/>
  <c r="I125" i="1"/>
  <c r="I127" i="1"/>
  <c r="I129" i="1"/>
  <c r="I131" i="1"/>
  <c r="I133" i="1"/>
  <c r="I135" i="1"/>
  <c r="I137" i="1"/>
  <c r="I139" i="1"/>
  <c r="I141" i="1"/>
  <c r="I143" i="1"/>
  <c r="I145" i="1"/>
  <c r="I147" i="1"/>
  <c r="I149" i="1"/>
  <c r="I151" i="1"/>
  <c r="I153" i="1"/>
  <c r="I155" i="1"/>
  <c r="I157" i="1"/>
  <c r="I159" i="1"/>
  <c r="I161" i="1"/>
  <c r="I163" i="1"/>
  <c r="I165" i="1"/>
  <c r="I167" i="1"/>
  <c r="I178" i="1"/>
  <c r="G193" i="1"/>
  <c r="I199" i="1"/>
  <c r="I210" i="1"/>
  <c r="I221" i="1"/>
  <c r="I232" i="1"/>
  <c r="G232" i="1"/>
  <c r="G243" i="1"/>
  <c r="I243" i="1"/>
  <c r="I264" i="1"/>
  <c r="I269" i="1"/>
  <c r="G277" i="1"/>
  <c r="G305" i="1"/>
  <c r="G313" i="1"/>
  <c r="G325" i="1"/>
  <c r="I530" i="1"/>
  <c r="G530" i="1"/>
  <c r="I547" i="1"/>
  <c r="G547" i="1"/>
  <c r="G258" i="1"/>
  <c r="I273" i="1"/>
  <c r="I347" i="1"/>
  <c r="G347" i="1"/>
  <c r="G67" i="1"/>
  <c r="I182" i="1"/>
  <c r="G197" i="1"/>
  <c r="I201" i="1"/>
  <c r="G219" i="1"/>
  <c r="G234" i="1"/>
  <c r="I240" i="1"/>
  <c r="G240" i="1"/>
  <c r="G251" i="1"/>
  <c r="I251" i="1"/>
  <c r="I258" i="1"/>
  <c r="I266" i="1"/>
  <c r="G266" i="1"/>
  <c r="G273" i="1"/>
  <c r="I284" i="1"/>
  <c r="G284" i="1"/>
  <c r="I329" i="1"/>
  <c r="G332" i="1"/>
  <c r="I332" i="1"/>
  <c r="I532" i="1"/>
  <c r="G532" i="1"/>
  <c r="I64" i="1"/>
  <c r="I51" i="1"/>
  <c r="G63" i="1"/>
  <c r="G79" i="1"/>
  <c r="I83" i="1"/>
  <c r="I92" i="1"/>
  <c r="I100" i="1"/>
  <c r="G107" i="1"/>
  <c r="G112" i="1"/>
  <c r="I174" i="1"/>
  <c r="G178" i="1"/>
  <c r="G189" i="1"/>
  <c r="I193" i="1"/>
  <c r="I195" i="1"/>
  <c r="I206" i="1"/>
  <c r="G210" i="1"/>
  <c r="I217" i="1"/>
  <c r="I224" i="1"/>
  <c r="G224" i="1"/>
  <c r="G235" i="1"/>
  <c r="I235" i="1"/>
  <c r="I249" i="1"/>
  <c r="G249" i="1"/>
  <c r="I252" i="1"/>
  <c r="G252" i="1"/>
  <c r="G264" i="1"/>
  <c r="G274" i="1"/>
  <c r="I277" i="1"/>
  <c r="G287" i="1"/>
  <c r="I289" i="1"/>
  <c r="I292" i="1"/>
  <c r="G292" i="1"/>
  <c r="I305" i="1"/>
  <c r="I313" i="1"/>
  <c r="I325" i="1"/>
  <c r="I423" i="1"/>
  <c r="G423" i="1"/>
  <c r="G438" i="1"/>
  <c r="I438" i="1"/>
  <c r="I276" i="1"/>
  <c r="G276" i="1"/>
  <c r="I296" i="1"/>
  <c r="I345" i="1"/>
  <c r="I202" i="1"/>
  <c r="G227" i="1"/>
  <c r="I227" i="1"/>
  <c r="I241" i="1"/>
  <c r="G241" i="1"/>
  <c r="I282" i="1"/>
  <c r="G282" i="1"/>
  <c r="G169" i="1"/>
  <c r="I186" i="1"/>
  <c r="G231" i="1"/>
  <c r="I231" i="1"/>
  <c r="I248" i="1"/>
  <c r="G248" i="1"/>
  <c r="G64" i="1"/>
  <c r="G80" i="1"/>
  <c r="G108" i="1"/>
  <c r="I226" i="1"/>
  <c r="I244" i="1"/>
  <c r="G244" i="1"/>
  <c r="I300" i="1"/>
  <c r="G300" i="1"/>
  <c r="I408" i="1"/>
  <c r="G408" i="1"/>
  <c r="I443" i="1"/>
  <c r="G443" i="1"/>
  <c r="G56" i="1"/>
  <c r="G59" i="1"/>
  <c r="G72" i="1"/>
  <c r="G75" i="1"/>
  <c r="G88" i="1"/>
  <c r="G111" i="1"/>
  <c r="G116" i="1"/>
  <c r="I120" i="1"/>
  <c r="I122" i="1"/>
  <c r="I124" i="1"/>
  <c r="I126" i="1"/>
  <c r="I128" i="1"/>
  <c r="I130" i="1"/>
  <c r="I132" i="1"/>
  <c r="I134" i="1"/>
  <c r="I136" i="1"/>
  <c r="I138" i="1"/>
  <c r="I140" i="1"/>
  <c r="I142" i="1"/>
  <c r="I144" i="1"/>
  <c r="I146" i="1"/>
  <c r="I148" i="1"/>
  <c r="I150" i="1"/>
  <c r="I152" i="1"/>
  <c r="I154" i="1"/>
  <c r="I156" i="1"/>
  <c r="I158" i="1"/>
  <c r="I160" i="1"/>
  <c r="I162" i="1"/>
  <c r="I164" i="1"/>
  <c r="I166" i="1"/>
  <c r="G181" i="1"/>
  <c r="I187" i="1"/>
  <c r="I198" i="1"/>
  <c r="G202" i="1"/>
  <c r="G213" i="1"/>
  <c r="I215" i="1"/>
  <c r="G215" i="1"/>
  <c r="I220" i="1"/>
  <c r="I233" i="1"/>
  <c r="G233" i="1"/>
  <c r="I236" i="1"/>
  <c r="G236" i="1"/>
  <c r="G255" i="1"/>
  <c r="I257" i="1"/>
  <c r="I260" i="1"/>
  <c r="G260" i="1"/>
  <c r="I280" i="1"/>
  <c r="I285" i="1"/>
  <c r="G293" i="1"/>
  <c r="I341" i="1"/>
  <c r="G341" i="1"/>
  <c r="G351" i="1"/>
  <c r="I351" i="1"/>
  <c r="I363" i="1"/>
  <c r="I365" i="1"/>
  <c r="G365" i="1"/>
  <c r="I375" i="1"/>
  <c r="G375" i="1"/>
  <c r="G271" i="1"/>
  <c r="I56" i="1"/>
  <c r="I72" i="1"/>
  <c r="I88" i="1"/>
  <c r="G96" i="1"/>
  <c r="G104" i="1"/>
  <c r="I109" i="1"/>
  <c r="I116" i="1"/>
  <c r="G120" i="1"/>
  <c r="G122" i="1"/>
  <c r="G124" i="1"/>
  <c r="G126" i="1"/>
  <c r="G128" i="1"/>
  <c r="G130" i="1"/>
  <c r="G132" i="1"/>
  <c r="G134" i="1"/>
  <c r="G136" i="1"/>
  <c r="G138" i="1"/>
  <c r="G140" i="1"/>
  <c r="G142" i="1"/>
  <c r="G144" i="1"/>
  <c r="G146" i="1"/>
  <c r="G148" i="1"/>
  <c r="G150" i="1"/>
  <c r="G152" i="1"/>
  <c r="G154" i="1"/>
  <c r="G156" i="1"/>
  <c r="G158" i="1"/>
  <c r="G160" i="1"/>
  <c r="G162" i="1"/>
  <c r="G164" i="1"/>
  <c r="G166" i="1"/>
  <c r="G177" i="1"/>
  <c r="I181" i="1"/>
  <c r="I183" i="1"/>
  <c r="I194" i="1"/>
  <c r="G198" i="1"/>
  <c r="G209" i="1"/>
  <c r="I213" i="1"/>
  <c r="G218" i="1"/>
  <c r="G220" i="1"/>
  <c r="I225" i="1"/>
  <c r="G225" i="1"/>
  <c r="I228" i="1"/>
  <c r="G228" i="1"/>
  <c r="G247" i="1"/>
  <c r="I247" i="1"/>
  <c r="I250" i="1"/>
  <c r="I255" i="1"/>
  <c r="G257" i="1"/>
  <c r="I268" i="1"/>
  <c r="G268" i="1"/>
  <c r="G280" i="1"/>
  <c r="G290" i="1"/>
  <c r="I293" i="1"/>
  <c r="G301" i="1"/>
  <c r="G309" i="1"/>
  <c r="G317" i="1"/>
  <c r="I334" i="1"/>
  <c r="G363" i="1"/>
  <c r="I170" i="1"/>
  <c r="G185" i="1"/>
  <c r="G321" i="1"/>
  <c r="I387" i="1"/>
  <c r="G387" i="1"/>
  <c r="I399" i="1"/>
  <c r="G399" i="1"/>
  <c r="I96" i="1"/>
  <c r="I104" i="1"/>
  <c r="G173" i="1"/>
  <c r="I177" i="1"/>
  <c r="I179" i="1"/>
  <c r="I190" i="1"/>
  <c r="G194" i="1"/>
  <c r="G205" i="1"/>
  <c r="I209" i="1"/>
  <c r="I211" i="1"/>
  <c r="G216" i="1"/>
  <c r="I218" i="1"/>
  <c r="G239" i="1"/>
  <c r="I239" i="1"/>
  <c r="I242" i="1"/>
  <c r="G250" i="1"/>
  <c r="I253" i="1"/>
  <c r="G261" i="1"/>
  <c r="I290" i="1"/>
  <c r="I298" i="1"/>
  <c r="G298" i="1"/>
  <c r="I301" i="1"/>
  <c r="I309" i="1"/>
  <c r="I317" i="1"/>
  <c r="G334" i="1"/>
  <c r="G259" i="1"/>
  <c r="G275" i="1"/>
  <c r="G291" i="1"/>
  <c r="I304" i="1"/>
  <c r="I308" i="1"/>
  <c r="I312" i="1"/>
  <c r="I316" i="1"/>
  <c r="I320" i="1"/>
  <c r="I324" i="1"/>
  <c r="I328" i="1"/>
  <c r="I350" i="1"/>
  <c r="I376" i="1"/>
  <c r="G376" i="1"/>
  <c r="I383" i="1"/>
  <c r="G383" i="1"/>
  <c r="G390" i="1"/>
  <c r="I390" i="1"/>
  <c r="I395" i="1"/>
  <c r="I415" i="1"/>
  <c r="G415" i="1"/>
  <c r="I424" i="1"/>
  <c r="G424" i="1"/>
  <c r="I445" i="1"/>
  <c r="G445" i="1"/>
  <c r="G731" i="1"/>
  <c r="I731" i="1"/>
  <c r="I259" i="1"/>
  <c r="I275" i="1"/>
  <c r="I291" i="1"/>
  <c r="G302" i="1"/>
  <c r="G304" i="1"/>
  <c r="G306" i="1"/>
  <c r="G308" i="1"/>
  <c r="G310" i="1"/>
  <c r="G312" i="1"/>
  <c r="G314" i="1"/>
  <c r="G316" i="1"/>
  <c r="I337" i="1"/>
  <c r="I339" i="1"/>
  <c r="G339" i="1"/>
  <c r="I359" i="1"/>
  <c r="G359" i="1"/>
  <c r="I371" i="1"/>
  <c r="G371" i="1"/>
  <c r="I397" i="1"/>
  <c r="G397" i="1"/>
  <c r="G406" i="1"/>
  <c r="I406" i="1"/>
  <c r="I439" i="1"/>
  <c r="G439" i="1"/>
  <c r="I518" i="1"/>
  <c r="G518" i="1"/>
  <c r="I620" i="1"/>
  <c r="G620" i="1"/>
  <c r="I642" i="1"/>
  <c r="G642" i="1"/>
  <c r="I660" i="1"/>
  <c r="G660" i="1"/>
  <c r="I256" i="1"/>
  <c r="G263" i="1"/>
  <c r="I272" i="1"/>
  <c r="G279" i="1"/>
  <c r="I288" i="1"/>
  <c r="G295" i="1"/>
  <c r="G335" i="1"/>
  <c r="I411" i="1"/>
  <c r="I431" i="1"/>
  <c r="G431" i="1"/>
  <c r="I575" i="1"/>
  <c r="G575" i="1"/>
  <c r="I579" i="1"/>
  <c r="G579" i="1"/>
  <c r="G333" i="1"/>
  <c r="I335" i="1"/>
  <c r="I342" i="1"/>
  <c r="I353" i="1"/>
  <c r="I355" i="1"/>
  <c r="G355" i="1"/>
  <c r="I360" i="1"/>
  <c r="G360" i="1"/>
  <c r="I367" i="1"/>
  <c r="G367" i="1"/>
  <c r="G374" i="1"/>
  <c r="I374" i="1"/>
  <c r="I379" i="1"/>
  <c r="I381" i="1"/>
  <c r="G381" i="1"/>
  <c r="I391" i="1"/>
  <c r="G391" i="1"/>
  <c r="G411" i="1"/>
  <c r="I413" i="1"/>
  <c r="G413" i="1"/>
  <c r="G422" i="1"/>
  <c r="I422" i="1"/>
  <c r="I440" i="1"/>
  <c r="G440" i="1"/>
  <c r="I495" i="1"/>
  <c r="I508" i="1"/>
  <c r="G508" i="1"/>
  <c r="G267" i="1"/>
  <c r="G283" i="1"/>
  <c r="G299" i="1"/>
  <c r="G303" i="1"/>
  <c r="G307" i="1"/>
  <c r="G311" i="1"/>
  <c r="G315" i="1"/>
  <c r="G319" i="1"/>
  <c r="G323" i="1"/>
  <c r="G327" i="1"/>
  <c r="I331" i="1"/>
  <c r="G331" i="1"/>
  <c r="I333" i="1"/>
  <c r="G342" i="1"/>
  <c r="G353" i="1"/>
  <c r="G379" i="1"/>
  <c r="I407" i="1"/>
  <c r="G407" i="1"/>
  <c r="I427" i="1"/>
  <c r="G495" i="1"/>
  <c r="G506" i="1"/>
  <c r="I506" i="1"/>
  <c r="G515" i="1"/>
  <c r="I515" i="1"/>
  <c r="I551" i="1"/>
  <c r="G551" i="1"/>
  <c r="I358" i="1"/>
  <c r="I392" i="1"/>
  <c r="G392" i="1"/>
  <c r="I429" i="1"/>
  <c r="G429" i="1"/>
  <c r="I447" i="1"/>
  <c r="G447" i="1"/>
  <c r="I491" i="1"/>
  <c r="G491" i="1"/>
  <c r="I542" i="1"/>
  <c r="G542" i="1"/>
  <c r="G486" i="1"/>
  <c r="I503" i="1"/>
  <c r="I523" i="1"/>
  <c r="G523" i="1"/>
  <c r="G525" i="1"/>
  <c r="I525" i="1"/>
  <c r="I554" i="1"/>
  <c r="G554" i="1"/>
  <c r="I560" i="1"/>
  <c r="G759" i="1"/>
  <c r="I759" i="1"/>
  <c r="I1001" i="1"/>
  <c r="G1001" i="1"/>
  <c r="I366" i="1"/>
  <c r="I373" i="1"/>
  <c r="I382" i="1"/>
  <c r="I389" i="1"/>
  <c r="I398" i="1"/>
  <c r="I405" i="1"/>
  <c r="I414" i="1"/>
  <c r="I421" i="1"/>
  <c r="I430" i="1"/>
  <c r="I437" i="1"/>
  <c r="I446" i="1"/>
  <c r="G482" i="1"/>
  <c r="I486" i="1"/>
  <c r="I488" i="1"/>
  <c r="I499" i="1"/>
  <c r="G503" i="1"/>
  <c r="I510" i="1"/>
  <c r="I548" i="1"/>
  <c r="G548" i="1"/>
  <c r="I558" i="1"/>
  <c r="G558" i="1"/>
  <c r="G560" i="1"/>
  <c r="I567" i="1"/>
  <c r="G567" i="1"/>
  <c r="I583" i="1"/>
  <c r="G583" i="1"/>
  <c r="G705" i="1"/>
  <c r="I705" i="1"/>
  <c r="G775" i="1"/>
  <c r="I775" i="1"/>
  <c r="I487" i="1"/>
  <c r="G502" i="1"/>
  <c r="I563" i="1"/>
  <c r="G563" i="1"/>
  <c r="I600" i="1"/>
  <c r="I602" i="1"/>
  <c r="G602" i="1"/>
  <c r="I640" i="1"/>
  <c r="G640" i="1"/>
  <c r="G336" i="1"/>
  <c r="G344" i="1"/>
  <c r="G352" i="1"/>
  <c r="I483" i="1"/>
  <c r="G487" i="1"/>
  <c r="G498" i="1"/>
  <c r="I502" i="1"/>
  <c r="G509" i="1"/>
  <c r="G511" i="1"/>
  <c r="I511" i="1"/>
  <c r="I535" i="1"/>
  <c r="G535" i="1"/>
  <c r="G596" i="1"/>
  <c r="G600" i="1"/>
  <c r="G369" i="1"/>
  <c r="G385" i="1"/>
  <c r="I403" i="1"/>
  <c r="I419" i="1"/>
  <c r="I435" i="1"/>
  <c r="I451" i="1"/>
  <c r="I453" i="1"/>
  <c r="I455" i="1"/>
  <c r="I457" i="1"/>
  <c r="I459" i="1"/>
  <c r="I461" i="1"/>
  <c r="I463" i="1"/>
  <c r="I465" i="1"/>
  <c r="I467" i="1"/>
  <c r="I469" i="1"/>
  <c r="I471" i="1"/>
  <c r="I473" i="1"/>
  <c r="I475" i="1"/>
  <c r="I477" i="1"/>
  <c r="I479" i="1"/>
  <c r="G483" i="1"/>
  <c r="G494" i="1"/>
  <c r="I498" i="1"/>
  <c r="I500" i="1"/>
  <c r="I509" i="1"/>
  <c r="I527" i="1"/>
  <c r="G527" i="1"/>
  <c r="I543" i="1"/>
  <c r="G543" i="1"/>
  <c r="I586" i="1"/>
  <c r="G586" i="1"/>
  <c r="I596" i="1"/>
  <c r="I598" i="1"/>
  <c r="G598" i="1"/>
  <c r="G490" i="1"/>
  <c r="G507" i="1"/>
  <c r="I507" i="1"/>
  <c r="G519" i="1"/>
  <c r="I519" i="1"/>
  <c r="G533" i="1"/>
  <c r="I533" i="1"/>
  <c r="I564" i="1"/>
  <c r="G564" i="1"/>
  <c r="I574" i="1"/>
  <c r="G574" i="1"/>
  <c r="I590" i="1"/>
  <c r="G590" i="1"/>
  <c r="I534" i="1"/>
  <c r="G534" i="1"/>
  <c r="I562" i="1"/>
  <c r="G562" i="1"/>
  <c r="I594" i="1"/>
  <c r="G594" i="1"/>
  <c r="I616" i="1"/>
  <c r="I618" i="1"/>
  <c r="G618" i="1"/>
  <c r="I636" i="1"/>
  <c r="G636" i="1"/>
  <c r="I712" i="1"/>
  <c r="G712" i="1"/>
  <c r="G962" i="1"/>
  <c r="I962" i="1"/>
  <c r="I555" i="1"/>
  <c r="G555" i="1"/>
  <c r="I566" i="1"/>
  <c r="G566" i="1"/>
  <c r="I587" i="1"/>
  <c r="G587" i="1"/>
  <c r="I612" i="1"/>
  <c r="G612" i="1"/>
  <c r="I656" i="1"/>
  <c r="I658" i="1"/>
  <c r="G658" i="1"/>
  <c r="I670" i="1"/>
  <c r="G670" i="1"/>
  <c r="I678" i="1"/>
  <c r="G678" i="1"/>
  <c r="I686" i="1"/>
  <c r="G686" i="1"/>
  <c r="I694" i="1"/>
  <c r="G694" i="1"/>
  <c r="G701" i="1"/>
  <c r="I701" i="1"/>
  <c r="I947" i="1"/>
  <c r="G947" i="1"/>
  <c r="I522" i="1"/>
  <c r="G522" i="1"/>
  <c r="I531" i="1"/>
  <c r="G531" i="1"/>
  <c r="I538" i="1"/>
  <c r="G538" i="1"/>
  <c r="I559" i="1"/>
  <c r="G559" i="1"/>
  <c r="I570" i="1"/>
  <c r="G570" i="1"/>
  <c r="I591" i="1"/>
  <c r="G591" i="1"/>
  <c r="I632" i="1"/>
  <c r="I634" i="1"/>
  <c r="G634" i="1"/>
  <c r="I652" i="1"/>
  <c r="G652" i="1"/>
  <c r="I663" i="1"/>
  <c r="G663" i="1"/>
  <c r="G723" i="1"/>
  <c r="I723" i="1"/>
  <c r="I748" i="1"/>
  <c r="G748" i="1"/>
  <c r="G755" i="1"/>
  <c r="I755" i="1"/>
  <c r="I827" i="1"/>
  <c r="G827" i="1"/>
  <c r="I937" i="1"/>
  <c r="G937" i="1"/>
  <c r="G942" i="1"/>
  <c r="I942" i="1"/>
  <c r="I608" i="1"/>
  <c r="I610" i="1"/>
  <c r="G610" i="1"/>
  <c r="I628" i="1"/>
  <c r="G628" i="1"/>
  <c r="I666" i="1"/>
  <c r="I668" i="1"/>
  <c r="G668" i="1"/>
  <c r="I744" i="1"/>
  <c r="G744" i="1"/>
  <c r="I526" i="1"/>
  <c r="G526" i="1"/>
  <c r="I546" i="1"/>
  <c r="G546" i="1"/>
  <c r="I578" i="1"/>
  <c r="G578" i="1"/>
  <c r="I595" i="1"/>
  <c r="I604" i="1"/>
  <c r="G604" i="1"/>
  <c r="G608" i="1"/>
  <c r="I648" i="1"/>
  <c r="I650" i="1"/>
  <c r="G650" i="1"/>
  <c r="G666" i="1"/>
  <c r="G753" i="1"/>
  <c r="I753" i="1"/>
  <c r="I808" i="1"/>
  <c r="G808" i="1"/>
  <c r="I539" i="1"/>
  <c r="G539" i="1"/>
  <c r="I550" i="1"/>
  <c r="G550" i="1"/>
  <c r="I571" i="1"/>
  <c r="G571" i="1"/>
  <c r="I582" i="1"/>
  <c r="G582" i="1"/>
  <c r="I624" i="1"/>
  <c r="I626" i="1"/>
  <c r="G626" i="1"/>
  <c r="I644" i="1"/>
  <c r="G644" i="1"/>
  <c r="G664" i="1"/>
  <c r="I674" i="1"/>
  <c r="G674" i="1"/>
  <c r="I682" i="1"/>
  <c r="G682" i="1"/>
  <c r="I690" i="1"/>
  <c r="G690" i="1"/>
  <c r="I698" i="1"/>
  <c r="G698" i="1"/>
  <c r="I716" i="1"/>
  <c r="G716" i="1"/>
  <c r="G787" i="1"/>
  <c r="I787" i="1"/>
  <c r="G795" i="1"/>
  <c r="I795" i="1"/>
  <c r="I606" i="1"/>
  <c r="I614" i="1"/>
  <c r="I622" i="1"/>
  <c r="I630" i="1"/>
  <c r="I638" i="1"/>
  <c r="I646" i="1"/>
  <c r="I654" i="1"/>
  <c r="I722" i="1"/>
  <c r="G722" i="1"/>
  <c r="G727" i="1"/>
  <c r="I737" i="1"/>
  <c r="I746" i="1"/>
  <c r="G757" i="1"/>
  <c r="I757" i="1"/>
  <c r="I772" i="1"/>
  <c r="G805" i="1"/>
  <c r="I805" i="1"/>
  <c r="I706" i="1"/>
  <c r="G706" i="1"/>
  <c r="I714" i="1"/>
  <c r="G725" i="1"/>
  <c r="I725" i="1"/>
  <c r="G803" i="1"/>
  <c r="I803" i="1"/>
  <c r="G811" i="1"/>
  <c r="I811" i="1"/>
  <c r="I819" i="1"/>
  <c r="G819" i="1"/>
  <c r="I957" i="1"/>
  <c r="G957" i="1"/>
  <c r="G672" i="1"/>
  <c r="G676" i="1"/>
  <c r="G680" i="1"/>
  <c r="G684" i="1"/>
  <c r="G688" i="1"/>
  <c r="G692" i="1"/>
  <c r="G696" i="1"/>
  <c r="G704" i="1"/>
  <c r="G714" i="1"/>
  <c r="I738" i="1"/>
  <c r="G738" i="1"/>
  <c r="G743" i="1"/>
  <c r="G773" i="1"/>
  <c r="I773" i="1"/>
  <c r="I788" i="1"/>
  <c r="G788" i="1"/>
  <c r="G793" i="1"/>
  <c r="I793" i="1"/>
  <c r="I672" i="1"/>
  <c r="I676" i="1"/>
  <c r="I680" i="1"/>
  <c r="I684" i="1"/>
  <c r="I688" i="1"/>
  <c r="I692" i="1"/>
  <c r="I696" i="1"/>
  <c r="I719" i="1"/>
  <c r="I732" i="1"/>
  <c r="G732" i="1"/>
  <c r="I743" i="1"/>
  <c r="G747" i="1"/>
  <c r="I747" i="1"/>
  <c r="G763" i="1"/>
  <c r="I763" i="1"/>
  <c r="I776" i="1"/>
  <c r="G776" i="1"/>
  <c r="I831" i="1"/>
  <c r="G831" i="1"/>
  <c r="G898" i="1"/>
  <c r="I898" i="1"/>
  <c r="G711" i="1"/>
  <c r="I721" i="1"/>
  <c r="I730" i="1"/>
  <c r="G741" i="1"/>
  <c r="I741" i="1"/>
  <c r="G771" i="1"/>
  <c r="I771" i="1"/>
  <c r="G779" i="1"/>
  <c r="G789" i="1"/>
  <c r="I789" i="1"/>
  <c r="G791" i="1"/>
  <c r="I791" i="1"/>
  <c r="I804" i="1"/>
  <c r="I839" i="1"/>
  <c r="G839" i="1"/>
  <c r="G846" i="1"/>
  <c r="I846" i="1"/>
  <c r="I883" i="1"/>
  <c r="G883" i="1"/>
  <c r="I662" i="1"/>
  <c r="I673" i="1"/>
  <c r="G673" i="1"/>
  <c r="I677" i="1"/>
  <c r="G677" i="1"/>
  <c r="I681" i="1"/>
  <c r="G681" i="1"/>
  <c r="I685" i="1"/>
  <c r="G685" i="1"/>
  <c r="I689" i="1"/>
  <c r="G689" i="1"/>
  <c r="I693" i="1"/>
  <c r="G693" i="1"/>
  <c r="I697" i="1"/>
  <c r="G697" i="1"/>
  <c r="G703" i="1"/>
  <c r="G709" i="1"/>
  <c r="I709" i="1"/>
  <c r="G715" i="1"/>
  <c r="I715" i="1"/>
  <c r="G739" i="1"/>
  <c r="I739" i="1"/>
  <c r="I756" i="1"/>
  <c r="G756" i="1"/>
  <c r="G761" i="1"/>
  <c r="I761" i="1"/>
  <c r="G783" i="1"/>
  <c r="G804" i="1"/>
  <c r="G807" i="1"/>
  <c r="I807" i="1"/>
  <c r="I718" i="1"/>
  <c r="I734" i="1"/>
  <c r="I750" i="1"/>
  <c r="I873" i="1"/>
  <c r="G873" i="1"/>
  <c r="G878" i="1"/>
  <c r="I878" i="1"/>
  <c r="I893" i="1"/>
  <c r="G893" i="1"/>
  <c r="I935" i="1"/>
  <c r="G935" i="1"/>
  <c r="I999" i="1"/>
  <c r="G999" i="1"/>
  <c r="G767" i="1"/>
  <c r="G799" i="1"/>
  <c r="G812" i="1"/>
  <c r="I837" i="1"/>
  <c r="G837" i="1"/>
  <c r="G833" i="1"/>
  <c r="I835" i="1"/>
  <c r="I871" i="1"/>
  <c r="G871" i="1"/>
  <c r="I915" i="1"/>
  <c r="G915" i="1"/>
  <c r="G930" i="1"/>
  <c r="I930" i="1"/>
  <c r="I969" i="1"/>
  <c r="G969" i="1"/>
  <c r="G974" i="1"/>
  <c r="I974" i="1"/>
  <c r="I979" i="1"/>
  <c r="G979" i="1"/>
  <c r="G994" i="1"/>
  <c r="I994" i="1"/>
  <c r="G829" i="1"/>
  <c r="I833" i="1"/>
  <c r="G835" i="1"/>
  <c r="I905" i="1"/>
  <c r="G905" i="1"/>
  <c r="G910" i="1"/>
  <c r="I910" i="1"/>
  <c r="I925" i="1"/>
  <c r="G925" i="1"/>
  <c r="I989" i="1"/>
  <c r="G989" i="1"/>
  <c r="G702" i="1"/>
  <c r="G710" i="1"/>
  <c r="G724" i="1"/>
  <c r="I726" i="1"/>
  <c r="G740" i="1"/>
  <c r="I742" i="1"/>
  <c r="G760" i="1"/>
  <c r="G792" i="1"/>
  <c r="G825" i="1"/>
  <c r="I829" i="1"/>
  <c r="G866" i="1"/>
  <c r="I866" i="1"/>
  <c r="I967" i="1"/>
  <c r="G967" i="1"/>
  <c r="G815" i="1"/>
  <c r="G821" i="1"/>
  <c r="I823" i="1"/>
  <c r="G823" i="1"/>
  <c r="I851" i="1"/>
  <c r="G851" i="1"/>
  <c r="I861" i="1"/>
  <c r="G861" i="1"/>
  <c r="I903" i="1"/>
  <c r="G903" i="1"/>
  <c r="I849" i="1"/>
  <c r="G849" i="1"/>
  <c r="G854" i="1"/>
  <c r="I854" i="1"/>
  <c r="I859" i="1"/>
  <c r="G859" i="1"/>
  <c r="I881" i="1"/>
  <c r="G881" i="1"/>
  <c r="G886" i="1"/>
  <c r="I886" i="1"/>
  <c r="I891" i="1"/>
  <c r="G891" i="1"/>
  <c r="I913" i="1"/>
  <c r="G913" i="1"/>
  <c r="G918" i="1"/>
  <c r="I918" i="1"/>
  <c r="I923" i="1"/>
  <c r="G923" i="1"/>
  <c r="I945" i="1"/>
  <c r="G945" i="1"/>
  <c r="G950" i="1"/>
  <c r="I950" i="1"/>
  <c r="I955" i="1"/>
  <c r="G955" i="1"/>
  <c r="I977" i="1"/>
  <c r="G977" i="1"/>
  <c r="G982" i="1"/>
  <c r="I982" i="1"/>
  <c r="I987" i="1"/>
  <c r="G987" i="1"/>
  <c r="G842" i="1"/>
  <c r="I842" i="1"/>
  <c r="I847" i="1"/>
  <c r="G847" i="1"/>
  <c r="I869" i="1"/>
  <c r="G869" i="1"/>
  <c r="G874" i="1"/>
  <c r="I874" i="1"/>
  <c r="I879" i="1"/>
  <c r="G879" i="1"/>
  <c r="I901" i="1"/>
  <c r="G901" i="1"/>
  <c r="G906" i="1"/>
  <c r="I906" i="1"/>
  <c r="I911" i="1"/>
  <c r="G911" i="1"/>
  <c r="I933" i="1"/>
  <c r="G933" i="1"/>
  <c r="G938" i="1"/>
  <c r="I938" i="1"/>
  <c r="I943" i="1"/>
  <c r="G943" i="1"/>
  <c r="I965" i="1"/>
  <c r="G965" i="1"/>
  <c r="G970" i="1"/>
  <c r="I970" i="1"/>
  <c r="I975" i="1"/>
  <c r="G975" i="1"/>
  <c r="I997" i="1"/>
  <c r="G997" i="1"/>
  <c r="G1002" i="1"/>
  <c r="I1002" i="1"/>
  <c r="I840" i="1"/>
  <c r="G840" i="1"/>
  <c r="I857" i="1"/>
  <c r="G857" i="1"/>
  <c r="G862" i="1"/>
  <c r="I862" i="1"/>
  <c r="I867" i="1"/>
  <c r="G867" i="1"/>
  <c r="I889" i="1"/>
  <c r="G889" i="1"/>
  <c r="G894" i="1"/>
  <c r="I894" i="1"/>
  <c r="I899" i="1"/>
  <c r="G899" i="1"/>
  <c r="I921" i="1"/>
  <c r="G921" i="1"/>
  <c r="G926" i="1"/>
  <c r="I926" i="1"/>
  <c r="I931" i="1"/>
  <c r="G931" i="1"/>
  <c r="I953" i="1"/>
  <c r="G953" i="1"/>
  <c r="G958" i="1"/>
  <c r="I958" i="1"/>
  <c r="I963" i="1"/>
  <c r="G963" i="1"/>
  <c r="I985" i="1"/>
  <c r="G985" i="1"/>
  <c r="G990" i="1"/>
  <c r="I990" i="1"/>
  <c r="I995" i="1"/>
  <c r="G995" i="1"/>
  <c r="G836" i="1"/>
  <c r="G838" i="1"/>
  <c r="I838" i="1"/>
  <c r="I845" i="1"/>
  <c r="G845" i="1"/>
  <c r="G850" i="1"/>
  <c r="I850" i="1"/>
  <c r="I855" i="1"/>
  <c r="G855" i="1"/>
  <c r="I877" i="1"/>
  <c r="G877" i="1"/>
  <c r="G882" i="1"/>
  <c r="I882" i="1"/>
  <c r="I887" i="1"/>
  <c r="G887" i="1"/>
  <c r="I909" i="1"/>
  <c r="G909" i="1"/>
  <c r="G914" i="1"/>
  <c r="I914" i="1"/>
  <c r="I919" i="1"/>
  <c r="G919" i="1"/>
  <c r="I941" i="1"/>
  <c r="G941" i="1"/>
  <c r="G946" i="1"/>
  <c r="I946" i="1"/>
  <c r="I951" i="1"/>
  <c r="G951" i="1"/>
  <c r="I973" i="1"/>
  <c r="G973" i="1"/>
  <c r="G978" i="1"/>
  <c r="I978" i="1"/>
  <c r="I983" i="1"/>
  <c r="G983" i="1"/>
  <c r="I836" i="1"/>
  <c r="I843" i="1"/>
  <c r="G843" i="1"/>
  <c r="I865" i="1"/>
  <c r="G865" i="1"/>
  <c r="G870" i="1"/>
  <c r="I870" i="1"/>
  <c r="I875" i="1"/>
  <c r="G875" i="1"/>
  <c r="I897" i="1"/>
  <c r="G897" i="1"/>
  <c r="G902" i="1"/>
  <c r="I902" i="1"/>
  <c r="I907" i="1"/>
  <c r="G907" i="1"/>
  <c r="I929" i="1"/>
  <c r="G929" i="1"/>
  <c r="G934" i="1"/>
  <c r="I934" i="1"/>
  <c r="I939" i="1"/>
  <c r="G939" i="1"/>
  <c r="I961" i="1"/>
  <c r="G961" i="1"/>
  <c r="G966" i="1"/>
  <c r="I966" i="1"/>
  <c r="I971" i="1"/>
  <c r="G971" i="1"/>
  <c r="I993" i="1"/>
  <c r="G993" i="1"/>
  <c r="G998" i="1"/>
  <c r="I998" i="1"/>
  <c r="I1003" i="1"/>
  <c r="G1003" i="1"/>
  <c r="I841" i="1"/>
  <c r="G841" i="1"/>
  <c r="I853" i="1"/>
  <c r="G853" i="1"/>
  <c r="G858" i="1"/>
  <c r="I858" i="1"/>
  <c r="I863" i="1"/>
  <c r="G863" i="1"/>
  <c r="I885" i="1"/>
  <c r="G885" i="1"/>
  <c r="G890" i="1"/>
  <c r="I890" i="1"/>
  <c r="I895" i="1"/>
  <c r="G895" i="1"/>
  <c r="I917" i="1"/>
  <c r="G917" i="1"/>
  <c r="G922" i="1"/>
  <c r="I922" i="1"/>
  <c r="I927" i="1"/>
  <c r="G927" i="1"/>
  <c r="I949" i="1"/>
  <c r="G949" i="1"/>
  <c r="G954" i="1"/>
  <c r="I954" i="1"/>
  <c r="I959" i="1"/>
  <c r="G959" i="1"/>
  <c r="I981" i="1"/>
  <c r="G981" i="1"/>
  <c r="G986" i="1"/>
  <c r="I986" i="1"/>
  <c r="I991" i="1"/>
  <c r="G991" i="1"/>
  <c r="G844" i="1"/>
  <c r="G848" i="1"/>
  <c r="G852" i="1"/>
  <c r="G856" i="1"/>
  <c r="G860" i="1"/>
  <c r="G864" i="1"/>
  <c r="G868" i="1"/>
  <c r="G872" i="1"/>
  <c r="G876" i="1"/>
  <c r="G880" i="1"/>
  <c r="G884" i="1"/>
  <c r="G888" i="1"/>
  <c r="G892" i="1"/>
  <c r="G896" i="1"/>
  <c r="G900" i="1"/>
  <c r="G904" i="1"/>
  <c r="G908" i="1"/>
  <c r="G912" i="1"/>
  <c r="G916" i="1"/>
  <c r="G920" i="1"/>
  <c r="G924" i="1"/>
  <c r="G928" i="1"/>
  <c r="G932" i="1"/>
  <c r="G936" i="1"/>
  <c r="G940" i="1"/>
  <c r="G944" i="1"/>
  <c r="G948" i="1"/>
  <c r="G952" i="1"/>
  <c r="G956" i="1"/>
  <c r="G960" i="1"/>
  <c r="G964" i="1"/>
  <c r="G968" i="1"/>
  <c r="G972" i="1"/>
  <c r="G976" i="1"/>
  <c r="G980" i="1"/>
  <c r="G984" i="1"/>
  <c r="G988" i="1"/>
  <c r="G992" i="1"/>
  <c r="G996" i="1"/>
  <c r="G1000" i="1"/>
  <c r="F7" i="2"/>
  <c r="F202" i="2"/>
  <c r="F198" i="2"/>
  <c r="F194" i="2"/>
  <c r="F190" i="2"/>
  <c r="F186" i="2"/>
  <c r="F182" i="2"/>
  <c r="F178" i="2"/>
  <c r="F174" i="2"/>
  <c r="F170" i="2"/>
  <c r="F166" i="2"/>
  <c r="F162" i="2"/>
  <c r="F158" i="2"/>
  <c r="F154" i="2"/>
  <c r="F150" i="2"/>
  <c r="F146" i="2"/>
  <c r="F142" i="2"/>
  <c r="F138" i="2"/>
  <c r="F134" i="2"/>
  <c r="F130" i="2"/>
  <c r="F126" i="2"/>
  <c r="F122" i="2"/>
  <c r="F118" i="2"/>
  <c r="F114" i="2"/>
  <c r="F110" i="2"/>
  <c r="F106" i="2"/>
  <c r="F102" i="2"/>
  <c r="F98" i="2"/>
  <c r="F94" i="2"/>
  <c r="F90" i="2"/>
  <c r="F86" i="2"/>
  <c r="F82" i="2"/>
  <c r="F78" i="2"/>
  <c r="F74" i="2"/>
  <c r="F70" i="2"/>
  <c r="F66" i="2"/>
  <c r="F62" i="2"/>
  <c r="F58" i="2"/>
  <c r="E202" i="2"/>
  <c r="E198" i="2"/>
  <c r="E194" i="2"/>
  <c r="E190" i="2"/>
  <c r="E186" i="2"/>
  <c r="G186" i="2" s="1"/>
  <c r="E182" i="2"/>
  <c r="E178" i="2"/>
  <c r="E174" i="2"/>
  <c r="E170" i="2"/>
  <c r="E166" i="2"/>
  <c r="E162" i="2"/>
  <c r="E158" i="2"/>
  <c r="E154" i="2"/>
  <c r="E150" i="2"/>
  <c r="E146" i="2"/>
  <c r="E142" i="2"/>
  <c r="E138" i="2"/>
  <c r="E134" i="2"/>
  <c r="E130" i="2"/>
  <c r="E126" i="2"/>
  <c r="E122" i="2"/>
  <c r="E118" i="2"/>
  <c r="E114" i="2"/>
  <c r="E110" i="2"/>
  <c r="E106" i="2"/>
  <c r="E102" i="2"/>
  <c r="E98" i="2"/>
  <c r="E94" i="2"/>
  <c r="E90" i="2"/>
  <c r="E86" i="2"/>
  <c r="E82" i="2"/>
  <c r="E78" i="2"/>
  <c r="E74" i="2"/>
  <c r="E70" i="2"/>
  <c r="E66" i="2"/>
  <c r="E62" i="2"/>
  <c r="E58" i="2"/>
  <c r="E54" i="2"/>
  <c r="E50" i="2"/>
  <c r="E46" i="2"/>
  <c r="F203" i="2"/>
  <c r="F199" i="2"/>
  <c r="F195" i="2"/>
  <c r="F191" i="2"/>
  <c r="F187" i="2"/>
  <c r="F183" i="2"/>
  <c r="F179" i="2"/>
  <c r="F175" i="2"/>
  <c r="F171" i="2"/>
  <c r="F167" i="2"/>
  <c r="F163" i="2"/>
  <c r="F159" i="2"/>
  <c r="F155" i="2"/>
  <c r="F151" i="2"/>
  <c r="F147" i="2"/>
  <c r="F143" i="2"/>
  <c r="F139" i="2"/>
  <c r="F135" i="2"/>
  <c r="F131" i="2"/>
  <c r="F127" i="2"/>
  <c r="F123" i="2"/>
  <c r="F119" i="2"/>
  <c r="F115" i="2"/>
  <c r="F111" i="2"/>
  <c r="F107" i="2"/>
  <c r="F103" i="2"/>
  <c r="F99" i="2"/>
  <c r="F95" i="2"/>
  <c r="F91" i="2"/>
  <c r="F87" i="2"/>
  <c r="F83" i="2"/>
  <c r="F79" i="2"/>
  <c r="F75" i="2"/>
  <c r="E191" i="2"/>
  <c r="E187" i="2"/>
  <c r="E127" i="2"/>
  <c r="E123" i="2"/>
  <c r="G123" i="2" s="1"/>
  <c r="E71" i="2"/>
  <c r="F67" i="2"/>
  <c r="F51" i="2"/>
  <c r="F38" i="2"/>
  <c r="F30" i="2"/>
  <c r="F22" i="2"/>
  <c r="F14" i="2"/>
  <c r="E7" i="2"/>
  <c r="E183" i="2"/>
  <c r="G183" i="2" s="1"/>
  <c r="E179" i="2"/>
  <c r="G179" i="2" s="1"/>
  <c r="E119" i="2"/>
  <c r="E115" i="2"/>
  <c r="E67" i="2"/>
  <c r="E51" i="2"/>
  <c r="F46" i="2"/>
  <c r="E38" i="2"/>
  <c r="E30" i="2"/>
  <c r="E22" i="2"/>
  <c r="E14" i="2"/>
  <c r="E175" i="2"/>
  <c r="E171" i="2"/>
  <c r="E111" i="2"/>
  <c r="E107" i="2"/>
  <c r="F63" i="2"/>
  <c r="F39" i="2"/>
  <c r="F31" i="2"/>
  <c r="F23" i="2"/>
  <c r="F15" i="2"/>
  <c r="E167" i="2"/>
  <c r="G167" i="2" s="1"/>
  <c r="E163" i="2"/>
  <c r="G163" i="2" s="1"/>
  <c r="E103" i="2"/>
  <c r="E99" i="2"/>
  <c r="E63" i="2"/>
  <c r="F59" i="2"/>
  <c r="F54" i="2"/>
  <c r="F47" i="2"/>
  <c r="E39" i="2"/>
  <c r="E31" i="2"/>
  <c r="E23" i="2"/>
  <c r="E15" i="2"/>
  <c r="E8" i="2"/>
  <c r="G8" i="2" s="1"/>
  <c r="E159" i="2"/>
  <c r="E155" i="2"/>
  <c r="E95" i="2"/>
  <c r="E91" i="2"/>
  <c r="E59" i="2"/>
  <c r="E47" i="2"/>
  <c r="F42" i="2"/>
  <c r="F34" i="2"/>
  <c r="F26" i="2"/>
  <c r="F18" i="2"/>
  <c r="E151" i="2"/>
  <c r="E147" i="2"/>
  <c r="E87" i="2"/>
  <c r="E83" i="2"/>
  <c r="F55" i="2"/>
  <c r="E42" i="2"/>
  <c r="E34" i="2"/>
  <c r="E26" i="2"/>
  <c r="E18" i="2"/>
  <c r="E9" i="2"/>
  <c r="E203" i="2"/>
  <c r="E143" i="2"/>
  <c r="E79" i="2"/>
  <c r="E75" i="2"/>
  <c r="E55" i="2"/>
  <c r="F43" i="2"/>
  <c r="F71" i="2"/>
  <c r="E43" i="2"/>
  <c r="F35" i="2"/>
  <c r="E199" i="2"/>
  <c r="E195" i="2"/>
  <c r="E35" i="2"/>
  <c r="F27" i="2"/>
  <c r="E10" i="2"/>
  <c r="E27" i="2"/>
  <c r="F19" i="2"/>
  <c r="E139" i="2"/>
  <c r="F50" i="2"/>
  <c r="E19" i="2"/>
  <c r="E135" i="2"/>
  <c r="E131" i="2"/>
  <c r="D9" i="2"/>
  <c r="F97" i="2"/>
  <c r="E97" i="2"/>
  <c r="F128" i="2"/>
  <c r="F61" i="2"/>
  <c r="E61" i="2"/>
  <c r="F124" i="2"/>
  <c r="F132" i="2"/>
  <c r="F136" i="2"/>
  <c r="F49" i="2"/>
  <c r="E49" i="2"/>
  <c r="F165" i="2"/>
  <c r="E165" i="2"/>
  <c r="E5" i="2"/>
  <c r="F161" i="2"/>
  <c r="E161" i="2"/>
  <c r="F192" i="2"/>
  <c r="F188" i="2"/>
  <c r="F68" i="2"/>
  <c r="F72" i="2"/>
  <c r="F52" i="2"/>
  <c r="F109" i="2"/>
  <c r="E109" i="2"/>
  <c r="F101" i="2"/>
  <c r="E101" i="2"/>
  <c r="F105" i="2"/>
  <c r="E105" i="2"/>
  <c r="F169" i="2"/>
  <c r="E169" i="2"/>
  <c r="F173" i="2"/>
  <c r="E173" i="2"/>
  <c r="F196" i="2"/>
  <c r="F200" i="2"/>
  <c r="F12" i="2"/>
  <c r="E12" i="2"/>
  <c r="F17" i="2"/>
  <c r="E17" i="2"/>
  <c r="F20" i="2"/>
  <c r="E20" i="2"/>
  <c r="F25" i="2"/>
  <c r="E25" i="2"/>
  <c r="F28" i="2"/>
  <c r="E28" i="2"/>
  <c r="F33" i="2"/>
  <c r="E33" i="2"/>
  <c r="F36" i="2"/>
  <c r="E36" i="2"/>
  <c r="F41" i="2"/>
  <c r="E41" i="2"/>
  <c r="F44" i="2"/>
  <c r="E44" i="2"/>
  <c r="F65" i="2"/>
  <c r="E65" i="2"/>
  <c r="F76" i="2"/>
  <c r="F80" i="2"/>
  <c r="F113" i="2"/>
  <c r="E113" i="2"/>
  <c r="F117" i="2"/>
  <c r="E117" i="2"/>
  <c r="F140" i="2"/>
  <c r="F144" i="2"/>
  <c r="F177" i="2"/>
  <c r="E177" i="2"/>
  <c r="F181" i="2"/>
  <c r="E181" i="2"/>
  <c r="F204" i="2"/>
  <c r="F56" i="2"/>
  <c r="F69" i="2"/>
  <c r="E69" i="2"/>
  <c r="F84" i="2"/>
  <c r="F88" i="2"/>
  <c r="F121" i="2"/>
  <c r="E121" i="2"/>
  <c r="F125" i="2"/>
  <c r="E125" i="2"/>
  <c r="F148" i="2"/>
  <c r="F152" i="2"/>
  <c r="F185" i="2"/>
  <c r="E185" i="2"/>
  <c r="F189" i="2"/>
  <c r="E189" i="2"/>
  <c r="E11" i="2"/>
  <c r="F53" i="2"/>
  <c r="E53" i="2"/>
  <c r="F92" i="2"/>
  <c r="F96" i="2"/>
  <c r="F129" i="2"/>
  <c r="E129" i="2"/>
  <c r="F133" i="2"/>
  <c r="E133" i="2"/>
  <c r="F156" i="2"/>
  <c r="F160" i="2"/>
  <c r="F193" i="2"/>
  <c r="E193" i="2"/>
  <c r="F197" i="2"/>
  <c r="E197" i="2"/>
  <c r="F48" i="2"/>
  <c r="F60" i="2"/>
  <c r="F73" i="2"/>
  <c r="E73" i="2"/>
  <c r="F77" i="2"/>
  <c r="E77" i="2"/>
  <c r="F100" i="2"/>
  <c r="F104" i="2"/>
  <c r="F137" i="2"/>
  <c r="E137" i="2"/>
  <c r="F141" i="2"/>
  <c r="E141" i="2"/>
  <c r="F164" i="2"/>
  <c r="F168" i="2"/>
  <c r="F201" i="2"/>
  <c r="E201" i="2"/>
  <c r="B3" i="3"/>
  <c r="B5" i="3"/>
  <c r="F13" i="2"/>
  <c r="E13" i="2"/>
  <c r="F16" i="2"/>
  <c r="E16" i="2"/>
  <c r="F21" i="2"/>
  <c r="E21" i="2"/>
  <c r="F24" i="2"/>
  <c r="E24" i="2"/>
  <c r="F29" i="2"/>
  <c r="E29" i="2"/>
  <c r="F32" i="2"/>
  <c r="E32" i="2"/>
  <c r="F37" i="2"/>
  <c r="E37" i="2"/>
  <c r="F40" i="2"/>
  <c r="E40" i="2"/>
  <c r="F45" i="2"/>
  <c r="E45" i="2"/>
  <c r="F64" i="2"/>
  <c r="F81" i="2"/>
  <c r="E81" i="2"/>
  <c r="F85" i="2"/>
  <c r="E85" i="2"/>
  <c r="F108" i="2"/>
  <c r="F112" i="2"/>
  <c r="F145" i="2"/>
  <c r="E145" i="2"/>
  <c r="F149" i="2"/>
  <c r="E149" i="2"/>
  <c r="F172" i="2"/>
  <c r="F176" i="2"/>
  <c r="F6" i="2"/>
  <c r="E6" i="2"/>
  <c r="B2" i="3" s="1"/>
  <c r="F57" i="2"/>
  <c r="E57" i="2"/>
  <c r="F89" i="2"/>
  <c r="E89" i="2"/>
  <c r="F93" i="2"/>
  <c r="E93" i="2"/>
  <c r="F116" i="2"/>
  <c r="F120" i="2"/>
  <c r="F153" i="2"/>
  <c r="E153" i="2"/>
  <c r="F157" i="2"/>
  <c r="E157" i="2"/>
  <c r="F180" i="2"/>
  <c r="F184" i="2"/>
  <c r="E48" i="2"/>
  <c r="E52" i="2"/>
  <c r="G52" i="2" s="1"/>
  <c r="E56" i="2"/>
  <c r="E60" i="2"/>
  <c r="E64" i="2"/>
  <c r="E68" i="2"/>
  <c r="E72" i="2"/>
  <c r="E76" i="2"/>
  <c r="E80" i="2"/>
  <c r="E84" i="2"/>
  <c r="E88" i="2"/>
  <c r="E92" i="2"/>
  <c r="G92" i="2" s="1"/>
  <c r="E96" i="2"/>
  <c r="G96" i="2" s="1"/>
  <c r="E100" i="2"/>
  <c r="E104" i="2"/>
  <c r="G104" i="2" s="1"/>
  <c r="E108" i="2"/>
  <c r="E112" i="2"/>
  <c r="E116" i="2"/>
  <c r="E120" i="2"/>
  <c r="E124" i="2"/>
  <c r="E128" i="2"/>
  <c r="E132" i="2"/>
  <c r="E136" i="2"/>
  <c r="E140" i="2"/>
  <c r="E144" i="2"/>
  <c r="E148" i="2"/>
  <c r="E152" i="2"/>
  <c r="E156" i="2"/>
  <c r="E160" i="2"/>
  <c r="E164" i="2"/>
  <c r="E168" i="2"/>
  <c r="E172" i="2"/>
  <c r="E176" i="2"/>
  <c r="E180" i="2"/>
  <c r="E184" i="2"/>
  <c r="E188" i="2"/>
  <c r="E192" i="2"/>
  <c r="E196" i="2"/>
  <c r="E200" i="2"/>
  <c r="E204" i="2"/>
  <c r="G82" i="2" l="1"/>
  <c r="G114" i="2"/>
  <c r="G146" i="2"/>
  <c r="G178" i="2"/>
  <c r="G135" i="2"/>
  <c r="G188" i="2"/>
  <c r="G199" i="2"/>
  <c r="G103" i="2"/>
  <c r="G152" i="2"/>
  <c r="G30" i="2"/>
  <c r="G100" i="2"/>
  <c r="G60" i="2"/>
  <c r="G19" i="2"/>
  <c r="G111" i="2"/>
  <c r="G51" i="2"/>
  <c r="G204" i="2"/>
  <c r="G10" i="1"/>
  <c r="G84" i="2"/>
  <c r="I12" i="1"/>
  <c r="F11" i="2" s="1"/>
  <c r="G11" i="2" s="1"/>
  <c r="G124" i="2"/>
  <c r="G58" i="2"/>
  <c r="G90" i="2"/>
  <c r="G122" i="2"/>
  <c r="G154" i="2"/>
  <c r="G88" i="2"/>
  <c r="G80" i="2"/>
  <c r="G76" i="2"/>
  <c r="G175" i="2"/>
  <c r="G127" i="2"/>
  <c r="G144" i="2"/>
  <c r="G72" i="2"/>
  <c r="G174" i="2"/>
  <c r="G128" i="2"/>
  <c r="G195" i="2"/>
  <c r="I11" i="1"/>
  <c r="F10" i="2" s="1"/>
  <c r="G10" i="2" s="1"/>
  <c r="G83" i="2"/>
  <c r="G62" i="2"/>
  <c r="G94" i="2"/>
  <c r="G126" i="2"/>
  <c r="G158" i="2"/>
  <c r="G190" i="2"/>
  <c r="G87" i="2"/>
  <c r="G66" i="2"/>
  <c r="G98" i="2"/>
  <c r="G130" i="2"/>
  <c r="G162" i="2"/>
  <c r="G194" i="2"/>
  <c r="G147" i="2"/>
  <c r="G151" i="2"/>
  <c r="G115" i="2"/>
  <c r="G168" i="2"/>
  <c r="G21" i="2"/>
  <c r="G201" i="2"/>
  <c r="G197" i="2"/>
  <c r="G129" i="2"/>
  <c r="G119" i="2"/>
  <c r="G142" i="2"/>
  <c r="G180" i="2"/>
  <c r="G148" i="2"/>
  <c r="G116" i="2"/>
  <c r="G59" i="2"/>
  <c r="G31" i="2"/>
  <c r="G91" i="2"/>
  <c r="G67" i="2"/>
  <c r="G191" i="2"/>
  <c r="G172" i="2"/>
  <c r="G140" i="2"/>
  <c r="G108" i="2"/>
  <c r="G27" i="2"/>
  <c r="G18" i="2"/>
  <c r="G95" i="2"/>
  <c r="G74" i="2"/>
  <c r="G106" i="2"/>
  <c r="G138" i="2"/>
  <c r="G170" i="2"/>
  <c r="G202" i="2"/>
  <c r="G37" i="2"/>
  <c r="G161" i="2"/>
  <c r="G26" i="2"/>
  <c r="G155" i="2"/>
  <c r="G14" i="2"/>
  <c r="G78" i="2"/>
  <c r="G110" i="2"/>
  <c r="G164" i="2"/>
  <c r="G159" i="2"/>
  <c r="G160" i="2"/>
  <c r="G64" i="2"/>
  <c r="G153" i="2"/>
  <c r="G57" i="2"/>
  <c r="G145" i="2"/>
  <c r="G69" i="2"/>
  <c r="G65" i="2"/>
  <c r="G33" i="2"/>
  <c r="G17" i="2"/>
  <c r="G169" i="2"/>
  <c r="G165" i="2"/>
  <c r="G139" i="2"/>
  <c r="G203" i="2"/>
  <c r="G176" i="2"/>
  <c r="G112" i="2"/>
  <c r="G48" i="2"/>
  <c r="G40" i="2"/>
  <c r="G24" i="2"/>
  <c r="G137" i="2"/>
  <c r="G133" i="2"/>
  <c r="G43" i="2"/>
  <c r="G39" i="2"/>
  <c r="G171" i="2"/>
  <c r="G200" i="2"/>
  <c r="G136" i="2"/>
  <c r="G196" i="2"/>
  <c r="G132" i="2"/>
  <c r="G68" i="2"/>
  <c r="G131" i="2"/>
  <c r="G22" i="2"/>
  <c r="G192" i="2"/>
  <c r="G35" i="2"/>
  <c r="G75" i="2"/>
  <c r="G86" i="2"/>
  <c r="G118" i="2"/>
  <c r="G150" i="2"/>
  <c r="G182" i="2"/>
  <c r="G156" i="2"/>
  <c r="G79" i="2"/>
  <c r="G15" i="2"/>
  <c r="G99" i="2"/>
  <c r="G38" i="2"/>
  <c r="I7" i="1"/>
  <c r="F3" i="2" s="1"/>
  <c r="G3" i="2" s="1"/>
  <c r="D5" i="3" s="1"/>
  <c r="G184" i="2"/>
  <c r="G120" i="2"/>
  <c r="G56" i="2"/>
  <c r="G45" i="2"/>
  <c r="G29" i="2"/>
  <c r="G13" i="2"/>
  <c r="G141" i="2"/>
  <c r="G73" i="2"/>
  <c r="G53" i="2"/>
  <c r="G143" i="2"/>
  <c r="G47" i="2"/>
  <c r="G23" i="2"/>
  <c r="G107" i="2"/>
  <c r="G125" i="2"/>
  <c r="G117" i="2"/>
  <c r="G44" i="2"/>
  <c r="G28" i="2"/>
  <c r="G12" i="2"/>
  <c r="G105" i="2"/>
  <c r="G49" i="2"/>
  <c r="G97" i="2"/>
  <c r="G187" i="2"/>
  <c r="G70" i="2"/>
  <c r="G102" i="2"/>
  <c r="G134" i="2"/>
  <c r="G166" i="2"/>
  <c r="G198" i="2"/>
  <c r="G93" i="2"/>
  <c r="G85" i="2"/>
  <c r="G189" i="2"/>
  <c r="G121" i="2"/>
  <c r="G181" i="2"/>
  <c r="G113" i="2"/>
  <c r="G41" i="2"/>
  <c r="G25" i="2"/>
  <c r="G101" i="2"/>
  <c r="G46" i="2"/>
  <c r="G157" i="2"/>
  <c r="G89" i="2"/>
  <c r="G149" i="2"/>
  <c r="G81" i="2"/>
  <c r="G185" i="2"/>
  <c r="G177" i="2"/>
  <c r="G36" i="2"/>
  <c r="G20" i="2"/>
  <c r="G173" i="2"/>
  <c r="G109" i="2"/>
  <c r="G55" i="2"/>
  <c r="G34" i="2"/>
  <c r="G50" i="2"/>
  <c r="G32" i="2"/>
  <c r="G16" i="2"/>
  <c r="G77" i="2"/>
  <c r="G193" i="2"/>
  <c r="G61" i="2"/>
  <c r="G42" i="2"/>
  <c r="G63" i="2"/>
  <c r="G71" i="2"/>
  <c r="G54" i="2"/>
  <c r="I8" i="1"/>
  <c r="G6" i="2"/>
  <c r="C3" i="3"/>
  <c r="B4" i="3"/>
  <c r="B7" i="3" s="1"/>
  <c r="G7" i="2"/>
  <c r="D3" i="3" s="1"/>
  <c r="G6" i="1"/>
  <c r="C5" i="3" l="1"/>
  <c r="F9" i="2"/>
  <c r="G9" i="2" s="1"/>
  <c r="I2" i="1"/>
  <c r="F2" i="2" s="1"/>
  <c r="F5" i="2"/>
  <c r="C2" i="3" l="1"/>
  <c r="G5" i="2"/>
  <c r="D2" i="3" s="1"/>
  <c r="C4" i="3"/>
  <c r="G2" i="2"/>
  <c r="D4" i="3" s="1"/>
  <c r="C7" i="3" l="1"/>
  <c r="D7" i="3"/>
</calcChain>
</file>

<file path=xl/comments1.xml><?xml version="1.0" encoding="utf-8"?>
<comments xmlns="http://schemas.openxmlformats.org/spreadsheetml/2006/main">
  <authors>
    <author>Marcelo Aguilera</author>
  </authors>
  <commentList>
    <comment ref="A1" authorId="0" shapeId="0">
      <text>
        <r>
          <rPr>
            <b/>
            <sz val="9"/>
            <color indexed="81"/>
            <rFont val="Tahoma"/>
            <family val="2"/>
          </rPr>
          <t>No es requerido</t>
        </r>
      </text>
    </comment>
    <comment ref="F1" authorId="0" shapeId="0">
      <text>
        <r>
          <rPr>
            <b/>
            <sz val="9"/>
            <color indexed="81"/>
            <rFont val="Tahoma"/>
            <family val="2"/>
          </rPr>
          <t>No es requerido</t>
        </r>
        <r>
          <rPr>
            <sz val="9"/>
            <color indexed="81"/>
            <rFont val="Tahoma"/>
            <family val="2"/>
          </rPr>
          <t xml:space="preserve">
</t>
        </r>
      </text>
    </comment>
  </commentList>
</comments>
</file>

<file path=xl/sharedStrings.xml><?xml version="1.0" encoding="utf-8"?>
<sst xmlns="http://schemas.openxmlformats.org/spreadsheetml/2006/main" count="132" uniqueCount="68">
  <si>
    <t>Cierre de balance</t>
  </si>
  <si>
    <t>RECPAM</t>
  </si>
  <si>
    <t>Índice base</t>
  </si>
  <si>
    <t>Fecha de la partida</t>
  </si>
  <si>
    <t>Cuenta contable</t>
  </si>
  <si>
    <t>Importe</t>
  </si>
  <si>
    <t>Categoría</t>
  </si>
  <si>
    <t>Tipo de partida</t>
  </si>
  <si>
    <t>Aplica ajuste?</t>
  </si>
  <si>
    <t>Índice mes</t>
  </si>
  <si>
    <t>Ajuste</t>
  </si>
  <si>
    <t>Cta Cte Banco Francés $</t>
  </si>
  <si>
    <t>Capital</t>
  </si>
  <si>
    <t>Mercaderías</t>
  </si>
  <si>
    <t>Cuenta</t>
  </si>
  <si>
    <t>Rubro</t>
  </si>
  <si>
    <t>Saldo histórico</t>
  </si>
  <si>
    <t>Saldo ajustado</t>
  </si>
  <si>
    <t>Activo</t>
  </si>
  <si>
    <t>Pasivo</t>
  </si>
  <si>
    <t>Resultado</t>
  </si>
  <si>
    <t>Patrimonio Neto</t>
  </si>
  <si>
    <t>Total</t>
  </si>
  <si>
    <t>Ajuste de Capital</t>
  </si>
  <si>
    <t>Mes-Año</t>
  </si>
  <si>
    <t>IPC empalme IPIM</t>
  </si>
  <si>
    <t>*</t>
  </si>
  <si>
    <t>* De acuerdo al Calendario de difusión que publica el INDEC en su página WEB, el Índice de precios al consumidor con cobertura nacional del mes de abril, será públicado por el INDEC el día 14/05/2020.</t>
  </si>
  <si>
    <t>https://www.indec.gob.ar/indec/web/Calendario-Fecha-20200514</t>
  </si>
  <si>
    <t>Ventas</t>
  </si>
  <si>
    <t>CMV</t>
  </si>
  <si>
    <t>Caja y Banco</t>
  </si>
  <si>
    <t>Caja Chica en $</t>
  </si>
  <si>
    <t>Provisión Facturas a emitir</t>
  </si>
  <si>
    <t>Deudas</t>
  </si>
  <si>
    <t>Bienes de Cambio</t>
  </si>
  <si>
    <t>Ingresos</t>
  </si>
  <si>
    <t>Costo de Venta</t>
  </si>
  <si>
    <t>Partida monetaria</t>
  </si>
  <si>
    <t>Inversiones</t>
  </si>
  <si>
    <t>Créditos por ventas</t>
  </si>
  <si>
    <t>Impuesto a las Ganancias</t>
  </si>
  <si>
    <t>Partida no monetaria</t>
  </si>
  <si>
    <t>Bienes de Uso</t>
  </si>
  <si>
    <t>Egresos</t>
  </si>
  <si>
    <t>Resultados Financieros</t>
  </si>
  <si>
    <t>Descripción cuenta</t>
  </si>
  <si>
    <t>Débito</t>
  </si>
  <si>
    <t>Crédito</t>
  </si>
  <si>
    <t>Saldo</t>
  </si>
  <si>
    <t>Código</t>
  </si>
  <si>
    <t>Fecha</t>
  </si>
  <si>
    <t>Resolución técnica n° 6: "Estados contables en moneda homogénea".
Índice definido por la resolución de jg 539/18.</t>
  </si>
  <si>
    <t>Si te compartieron este archivo, te sugerimos que te tomes 10 segundos y lo descargues directamente de Colppy para asegurarte que no ha sufrido modificaciones y que es la última versión:</t>
  </si>
  <si>
    <t xml:space="preserve">Fuente: Montserrat </t>
  </si>
  <si>
    <t>Negrita</t>
  </si>
  <si>
    <t>Medida: 10</t>
  </si>
  <si>
    <t>Color fuente:</t>
  </si>
  <si>
    <t>El uso de esta planilla te permitirá:</t>
  </si>
  <si>
    <t>Fondo Color:</t>
  </si>
  <si>
    <t>a</t>
  </si>
  <si>
    <t>b</t>
  </si>
  <si>
    <t>● Permite anticuar las partidas.
● Permite calcular los coeficientes por aplicar a las partidas expresadas en moneda de origen para reexpresarlas en moneda de cierre.
● Permite aplicar los coeficientes para obtener las cifras reexpresadas.</t>
  </si>
  <si>
    <t>¡Probalo sin costo!</t>
  </si>
  <si>
    <t>¿Sabías que con Colppy podrías automatizar todos estos procesos 
y hacer el ajuste por inflación con un clic?</t>
  </si>
  <si>
    <t>Colppy clasifica las cuentas como “monetarias” o “no monetarias”. Podés revisar y cambiar la categorización. Definido este criterio, el sistema te brinda un papel de trabajo con todas las cuentas a ajustar anticuadas mes a mes, los índices a aplicar, los coeficientes resultantes, el monto histórico, el monto reexpresado y las diferencias que conformarán el RECPAM global. Este archivo no solo ahorra tiempo, también evita la existencia de errores de tipeo y la demora en la búsqueda de diferencias. Tendrás a mano toda la información necesaria para validar o modificar el ajuste propuesto.</t>
  </si>
  <si>
    <t>No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</si>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</sst>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numFmt numFmtId="165" formatCode="0.0000"/>
    <numFmt numFmtId="166" formatCode="d/m/yy"/>
    <numFmt numFmtId="167" formatCode="d/mmmm/yy"/>
    <numFmt numFmtId="168" formatCode="dd\-mm\-yyyy;@"/>
    <numFmt numFmtId="169" formatCode="[$-2C0A]d&quot; de &quot;mmmm&quot; de &quot;yyyy;@"/>
    <numFmt numFmtId="170" formatCode="&quot;$&quot;\ #,##0.00"/>
  </numFmts>
  <fonts count="29">
    <font>
      <sz val="10"/>
      <color rgb="FF000000"/>
      <name val="Arial"/>
    </font>
    <font>
      <sz val="11"/>
      <color theme="1"/>
      <name val="Arial"/>
      <family val="2"/>
      <scheme val="minor"/>
    </font>
    <font>
      <sz val="10"/>
      <name val="Arial"/>
    </font>
    <font>
      <sz val="10"/>
      <color theme="1"/>
      <name val="Arial"/>
    </font>
    <font>
      <sz val="10"/>
      <color rgb="FFFFFFFF"/>
      <name val="Arial"/>
    </font>
    <font>
      <sz val="10"/>
      <color rgb="FFFFFFFF"/>
      <name val="Arial"/>
    </font>
    <font>
      <b/>
      <sz val="10"/>
      <color rgb="FFFFFFFF"/>
      <name val="Arial"/>
    </font>
    <font>
      <sz val="10"/>
      <name val="Arial"/>
    </font>
    <font>
      <b/>
      <sz val="10"/>
      <name val="Arial"/>
    </font>
    <font>
      <u/>
      <sz val="10"/>
      <color rgb="FF0563C1"/>
      <name val="Arial"/>
    </font>
    <font>
      <sz val="10"/>
      <color theme="1"/>
      <name val="Arial"/>
      <family val="2"/>
    </font>
    <font>
      <sz val="9"/>
      <color indexed="81"/>
      <name val="Tahoma"/>
      <family val="2"/>
    </font>
    <font>
      <b/>
      <sz val="9"/>
      <color indexed="81"/>
      <name val="Tahoma"/>
      <family val="2"/>
    </font>
    <font>
      <sz val="10"/>
      <name val="Arial"/>
      <family val="2"/>
    </font>
    <font>
      <b/>
      <sz val="10"/>
      <color rgb="FFFFFFFF"/>
      <name val="Arial"/>
      <family val="2"/>
    </font>
    <font>
      <sz val="10"/>
      <color rgb="FFFFFFFF"/>
      <name val="Arial"/>
      <family val="2"/>
    </font>
    <font>
      <sz val="11"/>
      <color theme="1"/>
      <name val="Arial"/>
      <family val="2"/>
    </font>
    <font>
      <sz val="14"/>
      <color theme="1"/>
      <name val="Arial"/>
      <family val="2"/>
    </font>
    <font>
      <sz val="12"/>
      <color theme="1" tint="0.14999847407452621"/>
      <name val="Arial"/>
      <family val="2"/>
    </font>
    <font>
      <b/>
      <sz val="14"/>
      <color theme="1" tint="0.14999847407452621"/>
      <name val="Arial"/>
      <family val="2"/>
    </font>
    <font>
      <u/>
      <sz val="11"/>
      <color theme="10"/>
      <name val="Arial"/>
      <family val="2"/>
      <scheme val="minor"/>
    </font>
    <font>
      <u/>
      <sz val="14"/>
      <color theme="1" tint="0.14999847407452621"/>
      <name val="Arial"/>
      <family val="2"/>
    </font>
    <font>
      <sz val="14"/>
      <color theme="1" tint="0.14999847407452621"/>
      <name val="Arial"/>
      <family val="2"/>
    </font>
    <font>
      <b/>
      <sz val="10"/>
      <color theme="1" tint="0.14999847407452621"/>
      <name val="Arial"/>
      <family val="2"/>
    </font>
    <font>
      <sz val="10"/>
      <color theme="1" tint="0.14999847407452621"/>
      <name val="Arial"/>
      <family val="2"/>
    </font>
    <font>
      <u/>
      <sz val="11"/>
      <color theme="1" tint="0.249977111117893"/>
      <name val="Arial"/>
      <family val="2"/>
    </font>
    <font>
      <b/>
      <sz val="16"/>
      <color rgb="FF00B050"/>
      <name val="Arial"/>
      <family val="2"/>
    </font>
    <font>
      <u/>
      <sz val="14"/>
      <color theme="1" tint="0.249977111117893"/>
      <name val="Arial"/>
      <family val="2"/>
    </font>
    <font>
      <sz val="14"/>
      <color theme="1" tint="0.14999847407452621"/>
      <name val="Montserrat"/>
    </font>
  </fonts>
  <fills count="8">
    <fill>
      <patternFill patternType="none"/>
    </fill>
    <fill>
      <patternFill patternType="gray125"/>
    </fill>
    <fill>
      <patternFill patternType="solid">
        <fgColor rgb="FF0563C1"/>
        <bgColor rgb="FF0563C1"/>
      </patternFill>
    </fill>
    <fill>
      <patternFill patternType="solid">
        <fgColor theme="7"/>
        <bgColor theme="7"/>
      </patternFill>
    </fill>
    <fill>
      <patternFill patternType="solid">
        <fgColor rgb="FF434343"/>
        <bgColor rgb="FF434343"/>
      </patternFill>
    </fill>
    <fill>
      <patternFill patternType="solid">
        <fgColor rgb="FF0000FF"/>
        <bgColor rgb="FF0000FF"/>
      </patternFill>
    </fill>
    <fill>
      <patternFill patternType="solid">
        <fgColor theme="0"/>
        <bgColor rgb="FF0563C1"/>
      </patternFill>
    </fill>
    <fill>
      <patternFill patternType="solid">
        <fgColor theme="1" tint="0.14999847407452621"/>
        <bgColor indexed="64"/>
      </patternFill>
    </fill>
  </fills>
  <borders count="30">
    <border>
      <left/>
      <right/>
      <top/>
      <bottom/>
      <diagonal/>
    </border>
    <border>
      <left style="thick">
        <color rgb="FFFFFFFF"/>
      </left>
      <right style="thick">
        <color rgb="FFFFFFFF"/>
      </right>
      <top style="thick">
        <color rgb="FFFFFFFF"/>
      </top>
      <bottom style="thick">
        <color rgb="FFFFFFFF"/>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ck">
        <color rgb="FFFFFFFF"/>
      </right>
      <top style="thick">
        <color rgb="FFFFFFFF"/>
      </top>
      <bottom style="thick">
        <color rgb="FFFFFFFF"/>
      </bottom>
      <diagonal/>
    </border>
    <border>
      <left/>
      <right style="thin">
        <color indexed="64"/>
      </right>
      <top/>
      <bottom/>
      <diagonal/>
    </border>
    <border>
      <left style="thin">
        <color indexed="64"/>
      </left>
      <right style="thick">
        <color rgb="FFFFFFFF"/>
      </right>
      <top style="thick">
        <color rgb="FFFFFFFF"/>
      </top>
      <bottom style="thin">
        <color indexed="64"/>
      </bottom>
      <diagonal/>
    </border>
    <border>
      <left style="thick">
        <color rgb="FFFFFFFF"/>
      </left>
      <right style="thick">
        <color rgb="FFFFFFFF"/>
      </right>
      <top style="thick">
        <color rgb="FFFFFFFF"/>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style="thin">
        <color indexed="64"/>
      </top>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bottom/>
      <diagonal/>
    </border>
    <border>
      <left style="thin">
        <color indexed="64"/>
      </left>
      <right/>
      <top/>
      <bottom style="thin">
        <color indexed="64"/>
      </bottom>
      <diagonal/>
    </border>
    <border>
      <left style="thin">
        <color indexed="64"/>
      </left>
      <right style="thick">
        <color rgb="FFFFFFFF"/>
      </right>
      <top/>
      <bottom style="thick">
        <color rgb="FFFFFFFF"/>
      </bottom>
      <diagonal/>
    </border>
    <border>
      <left style="thick">
        <color rgb="FFFFFFFF"/>
      </left>
      <right style="thick">
        <color rgb="FFFFFFFF"/>
      </right>
      <top/>
      <bottom style="thick">
        <color rgb="FFFFFFF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0" fillId="0" borderId="0" applyNumberFormat="0" applyFill="0" applyBorder="0" applyAlignment="0" applyProtection="0"/>
  </cellStyleXfs>
  <cellXfs count="128">
    <xf numFmtId="0" fontId="0" fillId="0" borderId="0" xfId="0" applyFont="1" applyAlignment="1"/>
    <xf numFmtId="164" fontId="2" fillId="0" borderId="0" xfId="0" applyNumberFormat="1" applyFont="1"/>
    <xf numFmtId="0" fontId="3" fillId="0" borderId="0" xfId="0" applyFont="1" applyAlignment="1">
      <alignment horizontal="center"/>
    </xf>
    <xf numFmtId="0" fontId="2" fillId="0" borderId="0" xfId="0" applyFont="1" applyAlignment="1"/>
    <xf numFmtId="0" fontId="3" fillId="0" borderId="0" xfId="0" applyFont="1" applyAlignment="1"/>
    <xf numFmtId="165" fontId="3" fillId="0" borderId="0" xfId="0" applyNumberFormat="1" applyFont="1"/>
    <xf numFmtId="0" fontId="2" fillId="0" borderId="0" xfId="0" applyFont="1" applyAlignment="1">
      <alignment horizontal="center"/>
    </xf>
    <xf numFmtId="0" fontId="4" fillId="4" borderId="3" xfId="0" applyFont="1" applyFill="1" applyBorder="1" applyAlignment="1"/>
    <xf numFmtId="0" fontId="2" fillId="0" borderId="3" xfId="0" applyFont="1" applyBorder="1" applyAlignment="1"/>
    <xf numFmtId="164" fontId="3" fillId="0" borderId="5" xfId="0" applyNumberFormat="1" applyFont="1" applyBorder="1" applyAlignment="1">
      <alignment horizontal="center"/>
    </xf>
    <xf numFmtId="0" fontId="5" fillId="4" borderId="3" xfId="0" applyFont="1" applyFill="1" applyBorder="1" applyAlignment="1"/>
    <xf numFmtId="0" fontId="5" fillId="4" borderId="4" xfId="0" applyFont="1" applyFill="1" applyBorder="1" applyAlignment="1"/>
    <xf numFmtId="0" fontId="4" fillId="4" borderId="4" xfId="0" applyFont="1" applyFill="1" applyBorder="1" applyAlignment="1"/>
    <xf numFmtId="164" fontId="2" fillId="0" borderId="0" xfId="0" applyNumberFormat="1" applyFont="1" applyAlignment="1">
      <alignment horizontal="center"/>
    </xf>
    <xf numFmtId="0" fontId="3" fillId="0" borderId="7" xfId="0" applyFont="1" applyBorder="1"/>
    <xf numFmtId="164" fontId="2" fillId="0" borderId="8" xfId="0" applyNumberFormat="1" applyFont="1" applyBorder="1" applyAlignment="1">
      <alignment horizontal="center"/>
    </xf>
    <xf numFmtId="0" fontId="5" fillId="4" borderId="2" xfId="0" applyFont="1" applyFill="1" applyBorder="1" applyAlignment="1"/>
    <xf numFmtId="164" fontId="4" fillId="4" borderId="2" xfId="0" applyNumberFormat="1" applyFont="1" applyFill="1" applyBorder="1" applyAlignment="1"/>
    <xf numFmtId="0" fontId="3" fillId="0" borderId="5" xfId="0" applyFont="1" applyBorder="1"/>
    <xf numFmtId="0" fontId="2" fillId="0" borderId="5" xfId="0" applyFont="1" applyBorder="1" applyAlignment="1"/>
    <xf numFmtId="164" fontId="2" fillId="0" borderId="5" xfId="0" applyNumberFormat="1" applyFont="1" applyBorder="1" applyAlignment="1"/>
    <xf numFmtId="164" fontId="3" fillId="0" borderId="5" xfId="0" applyNumberFormat="1" applyFont="1" applyBorder="1" applyAlignment="1"/>
    <xf numFmtId="164" fontId="3" fillId="0" borderId="4" xfId="0" applyNumberFormat="1" applyFont="1" applyBorder="1"/>
    <xf numFmtId="0" fontId="2" fillId="0" borderId="7" xfId="0" applyFont="1" applyBorder="1" applyAlignment="1"/>
    <xf numFmtId="0" fontId="3" fillId="0" borderId="8" xfId="0" applyFont="1" applyBorder="1"/>
    <xf numFmtId="0" fontId="2" fillId="0" borderId="8" xfId="0" applyFont="1" applyBorder="1"/>
    <xf numFmtId="164" fontId="2" fillId="0" borderId="8" xfId="0" applyNumberFormat="1" applyFont="1" applyBorder="1"/>
    <xf numFmtId="0" fontId="2" fillId="0" borderId="6" xfId="0" applyFont="1" applyBorder="1"/>
    <xf numFmtId="164" fontId="3" fillId="0" borderId="8" xfId="0" applyNumberFormat="1" applyFont="1" applyBorder="1"/>
    <xf numFmtId="164" fontId="3" fillId="0" borderId="9" xfId="0" applyNumberFormat="1" applyFont="1" applyBorder="1"/>
    <xf numFmtId="164" fontId="3" fillId="0" borderId="0" xfId="0" applyNumberFormat="1" applyFont="1"/>
    <xf numFmtId="0" fontId="3" fillId="0" borderId="3" xfId="0" applyFont="1" applyBorder="1"/>
    <xf numFmtId="0" fontId="3" fillId="0" borderId="6" xfId="0" applyFont="1" applyBorder="1"/>
    <xf numFmtId="0" fontId="3" fillId="0" borderId="0" xfId="0" applyFont="1"/>
    <xf numFmtId="0" fontId="2" fillId="0" borderId="7" xfId="0" applyFont="1" applyBorder="1"/>
    <xf numFmtId="0" fontId="0" fillId="0" borderId="0" xfId="0" applyFont="1" applyAlignment="1"/>
    <xf numFmtId="0" fontId="7" fillId="0" borderId="0" xfId="0" applyFont="1"/>
    <xf numFmtId="165" fontId="0" fillId="0" borderId="0" xfId="0" applyNumberFormat="1" applyFont="1" applyAlignment="1"/>
    <xf numFmtId="0" fontId="6" fillId="4" borderId="11" xfId="0" applyFont="1" applyFill="1" applyBorder="1" applyAlignment="1">
      <alignment horizontal="left" vertical="center" wrapText="1"/>
    </xf>
    <xf numFmtId="165" fontId="6" fillId="4" borderId="11" xfId="0" applyNumberFormat="1" applyFont="1" applyFill="1" applyBorder="1" applyAlignment="1">
      <alignment horizontal="left" vertical="center" wrapText="1"/>
    </xf>
    <xf numFmtId="166" fontId="0" fillId="0" borderId="11" xfId="0" applyNumberFormat="1" applyFont="1" applyBorder="1" applyAlignment="1"/>
    <xf numFmtId="165" fontId="7" fillId="0" borderId="11" xfId="0" applyNumberFormat="1" applyFont="1" applyBorder="1" applyAlignment="1">
      <alignment horizontal="right"/>
    </xf>
    <xf numFmtId="167" fontId="0" fillId="0" borderId="0" xfId="0" applyNumberFormat="1" applyFont="1" applyAlignment="1"/>
    <xf numFmtId="166" fontId="0" fillId="0" borderId="0" xfId="0" applyNumberFormat="1" applyFont="1" applyAlignment="1"/>
    <xf numFmtId="165" fontId="8" fillId="0" borderId="11" xfId="0" applyNumberFormat="1" applyFont="1" applyBorder="1" applyAlignment="1">
      <alignment horizontal="right"/>
    </xf>
    <xf numFmtId="165" fontId="7" fillId="0" borderId="0" xfId="0" applyNumberFormat="1" applyFont="1"/>
    <xf numFmtId="14" fontId="0" fillId="0" borderId="0" xfId="0" applyNumberFormat="1" applyFont="1" applyAlignment="1"/>
    <xf numFmtId="0" fontId="4" fillId="4" borderId="0" xfId="0" applyFont="1" applyFill="1" applyBorder="1" applyAlignment="1"/>
    <xf numFmtId="168" fontId="5" fillId="4" borderId="4" xfId="0" applyNumberFormat="1" applyFont="1" applyFill="1" applyBorder="1" applyAlignment="1"/>
    <xf numFmtId="168" fontId="0" fillId="0" borderId="0" xfId="0" applyNumberFormat="1" applyFont="1" applyAlignment="1"/>
    <xf numFmtId="0" fontId="13" fillId="6" borderId="1" xfId="0" applyFont="1" applyFill="1" applyBorder="1" applyAlignment="1"/>
    <xf numFmtId="164" fontId="13" fillId="6" borderId="1" xfId="0" applyNumberFormat="1" applyFont="1" applyFill="1" applyBorder="1" applyAlignment="1"/>
    <xf numFmtId="0" fontId="13" fillId="6" borderId="1" xfId="0" applyFont="1" applyFill="1" applyBorder="1"/>
    <xf numFmtId="164" fontId="13" fillId="6" borderId="1" xfId="0" applyNumberFormat="1" applyFont="1" applyFill="1" applyBorder="1"/>
    <xf numFmtId="0" fontId="4" fillId="4" borderId="12" xfId="0" applyFont="1" applyFill="1" applyBorder="1" applyAlignment="1"/>
    <xf numFmtId="169" fontId="13" fillId="6" borderId="14" xfId="0" applyNumberFormat="1" applyFont="1" applyFill="1" applyBorder="1" applyAlignment="1"/>
    <xf numFmtId="0" fontId="3" fillId="0" borderId="0" xfId="0" applyFont="1" applyBorder="1" applyAlignment="1">
      <alignment horizontal="center"/>
    </xf>
    <xf numFmtId="169" fontId="13" fillId="6" borderId="14" xfId="0" applyNumberFormat="1" applyFont="1" applyFill="1" applyBorder="1"/>
    <xf numFmtId="169" fontId="13" fillId="6" borderId="16" xfId="0" applyNumberFormat="1" applyFont="1" applyFill="1" applyBorder="1"/>
    <xf numFmtId="0" fontId="13" fillId="6" borderId="17" xfId="0" applyFont="1" applyFill="1" applyBorder="1"/>
    <xf numFmtId="164" fontId="13" fillId="6" borderId="17" xfId="0" applyNumberFormat="1" applyFont="1" applyFill="1" applyBorder="1"/>
    <xf numFmtId="0" fontId="3" fillId="0" borderId="18" xfId="0" applyFont="1" applyBorder="1" applyAlignment="1">
      <alignment horizontal="center"/>
    </xf>
    <xf numFmtId="170" fontId="3" fillId="0" borderId="15" xfId="0" applyNumberFormat="1" applyFont="1" applyBorder="1" applyAlignment="1">
      <alignment horizontal="center"/>
    </xf>
    <xf numFmtId="170" fontId="3" fillId="0" borderId="19" xfId="0" applyNumberFormat="1" applyFont="1" applyBorder="1" applyAlignment="1">
      <alignment horizontal="center"/>
    </xf>
    <xf numFmtId="170" fontId="3" fillId="0" borderId="5" xfId="0" applyNumberFormat="1" applyFont="1" applyBorder="1"/>
    <xf numFmtId="170" fontId="3" fillId="0" borderId="4" xfId="0" applyNumberFormat="1" applyFont="1" applyBorder="1"/>
    <xf numFmtId="170" fontId="3" fillId="0" borderId="0" xfId="0" applyNumberFormat="1" applyFont="1"/>
    <xf numFmtId="170" fontId="3" fillId="0" borderId="10" xfId="0" applyNumberFormat="1" applyFont="1" applyBorder="1"/>
    <xf numFmtId="170" fontId="2" fillId="0" borderId="10" xfId="0" applyNumberFormat="1" applyFont="1" applyBorder="1"/>
    <xf numFmtId="170" fontId="3" fillId="0" borderId="8" xfId="0" applyNumberFormat="1" applyFont="1" applyBorder="1"/>
    <xf numFmtId="170" fontId="2" fillId="0" borderId="9" xfId="0" applyNumberFormat="1" applyFont="1" applyBorder="1"/>
    <xf numFmtId="164" fontId="4" fillId="4" borderId="20" xfId="0" applyNumberFormat="1" applyFont="1" applyFill="1" applyBorder="1" applyAlignment="1">
      <alignment horizontal="center"/>
    </xf>
    <xf numFmtId="164" fontId="4" fillId="4" borderId="13" xfId="0" applyNumberFormat="1" applyFont="1" applyFill="1" applyBorder="1" applyAlignment="1">
      <alignment horizontal="center"/>
    </xf>
    <xf numFmtId="0" fontId="2" fillId="0" borderId="21" xfId="0" applyFont="1" applyBorder="1" applyAlignment="1"/>
    <xf numFmtId="164" fontId="3" fillId="0" borderId="22" xfId="0" applyNumberFormat="1" applyFont="1" applyBorder="1" applyAlignment="1">
      <alignment horizontal="center"/>
    </xf>
    <xf numFmtId="0" fontId="2" fillId="0" borderId="23" xfId="0" applyFont="1" applyBorder="1" applyAlignment="1"/>
    <xf numFmtId="164" fontId="3" fillId="0" borderId="0" xfId="0" applyNumberFormat="1" applyFont="1" applyBorder="1" applyAlignment="1">
      <alignment horizontal="center"/>
    </xf>
    <xf numFmtId="164" fontId="3" fillId="0" borderId="15" xfId="0" applyNumberFormat="1" applyFont="1" applyBorder="1" applyAlignment="1">
      <alignment horizontal="center"/>
    </xf>
    <xf numFmtId="164" fontId="2" fillId="0" borderId="0" xfId="0" applyNumberFormat="1" applyFont="1" applyBorder="1" applyAlignment="1">
      <alignment horizontal="center"/>
    </xf>
    <xf numFmtId="164" fontId="2" fillId="0" borderId="15" xfId="0" applyNumberFormat="1" applyFont="1" applyBorder="1" applyAlignment="1">
      <alignment horizontal="center"/>
    </xf>
    <xf numFmtId="0" fontId="3" fillId="0" borderId="24" xfId="0" applyFont="1" applyBorder="1"/>
    <xf numFmtId="164" fontId="2" fillId="0" borderId="18" xfId="0" applyNumberFormat="1" applyFont="1" applyBorder="1" applyAlignment="1">
      <alignment horizontal="center"/>
    </xf>
    <xf numFmtId="164" fontId="2" fillId="0" borderId="19" xfId="0" applyNumberFormat="1" applyFont="1" applyBorder="1" applyAlignment="1">
      <alignment horizontal="center"/>
    </xf>
    <xf numFmtId="0" fontId="15" fillId="3" borderId="0" xfId="0" applyFont="1" applyFill="1" applyBorder="1" applyAlignment="1">
      <alignment horizontal="center"/>
    </xf>
    <xf numFmtId="164" fontId="15" fillId="3" borderId="0" xfId="0" applyNumberFormat="1" applyFont="1" applyFill="1" applyBorder="1" applyAlignment="1">
      <alignment horizontal="center"/>
    </xf>
    <xf numFmtId="169" fontId="13" fillId="6" borderId="25" xfId="0" applyNumberFormat="1" applyFont="1" applyFill="1" applyBorder="1" applyAlignment="1"/>
    <xf numFmtId="0" fontId="13" fillId="6" borderId="26" xfId="0" applyFont="1" applyFill="1" applyBorder="1" applyAlignment="1"/>
    <xf numFmtId="164" fontId="13" fillId="6" borderId="26" xfId="0" applyNumberFormat="1" applyFont="1" applyFill="1" applyBorder="1" applyAlignment="1"/>
    <xf numFmtId="0" fontId="4" fillId="4" borderId="27" xfId="0" applyFont="1" applyFill="1" applyBorder="1" applyAlignment="1"/>
    <xf numFmtId="0" fontId="4" fillId="4" borderId="28" xfId="0" applyFont="1" applyFill="1" applyBorder="1" applyAlignment="1"/>
    <xf numFmtId="164" fontId="4" fillId="4" borderId="28" xfId="0" applyNumberFormat="1" applyFont="1" applyFill="1" applyBorder="1" applyAlignment="1"/>
    <xf numFmtId="0" fontId="4" fillId="4" borderId="28" xfId="0" applyFont="1" applyFill="1" applyBorder="1" applyAlignment="1">
      <alignment horizontal="center"/>
    </xf>
    <xf numFmtId="0" fontId="4" fillId="4" borderId="29" xfId="0" applyFont="1" applyFill="1" applyBorder="1" applyAlignment="1">
      <alignment horizontal="center"/>
    </xf>
    <xf numFmtId="0" fontId="16" fillId="0" borderId="0" xfId="1" applyFont="1" applyAlignment="1">
      <alignment horizontal="center"/>
    </xf>
    <xf numFmtId="0" fontId="16" fillId="0" borderId="0" xfId="1" applyFont="1"/>
    <xf numFmtId="0" fontId="17" fillId="0" borderId="0" xfId="1" applyFont="1"/>
    <xf numFmtId="0" fontId="18" fillId="0" borderId="0" xfId="1" applyFont="1" applyAlignment="1">
      <alignment wrapText="1"/>
    </xf>
    <xf numFmtId="0" fontId="19" fillId="0" borderId="0" xfId="1" applyFont="1"/>
    <xf numFmtId="0" fontId="21" fillId="0" borderId="0" xfId="2" applyFont="1" applyAlignment="1">
      <alignment wrapText="1"/>
    </xf>
    <xf numFmtId="0" fontId="22" fillId="0" borderId="0" xfId="1" applyFont="1"/>
    <xf numFmtId="0" fontId="17" fillId="7" borderId="0" xfId="1" applyFont="1" applyFill="1"/>
    <xf numFmtId="0" fontId="10" fillId="0" borderId="0" xfId="1" applyFont="1"/>
    <xf numFmtId="0" fontId="23" fillId="0" borderId="0" xfId="1" applyFont="1"/>
    <xf numFmtId="0" fontId="24" fillId="0" borderId="0" xfId="1" applyFont="1"/>
    <xf numFmtId="0" fontId="10" fillId="7" borderId="0" xfId="1" applyFont="1" applyFill="1"/>
    <xf numFmtId="0" fontId="25" fillId="0" borderId="0" xfId="2" applyFont="1"/>
    <xf numFmtId="0" fontId="5" fillId="5" borderId="1" xfId="0" applyFont="1" applyFill="1" applyBorder="1" applyAlignment="1" applyProtection="1">
      <protection locked="0"/>
    </xf>
    <xf numFmtId="0" fontId="5" fillId="5" borderId="1" xfId="0" applyFont="1" applyFill="1" applyBorder="1" applyProtection="1">
      <protection locked="0"/>
    </xf>
    <xf numFmtId="0" fontId="4" fillId="5" borderId="1" xfId="0" applyFont="1" applyFill="1" applyBorder="1" applyAlignment="1" applyProtection="1">
      <protection locked="0"/>
    </xf>
    <xf numFmtId="0" fontId="4" fillId="5" borderId="1" xfId="0" applyFont="1" applyFill="1" applyBorder="1" applyProtection="1">
      <protection locked="0"/>
    </xf>
    <xf numFmtId="0" fontId="26" fillId="0" borderId="0" xfId="1" applyFont="1" applyAlignment="1">
      <alignment horizontal="center" wrapText="1"/>
    </xf>
    <xf numFmtId="0" fontId="27" fillId="0" borderId="0" xfId="2" applyFont="1"/>
    <xf numFmtId="0" fontId="18" fillId="0" borderId="0" xfId="1" applyFont="1" applyAlignment="1">
      <alignment horizontal="center" vertical="center" wrapText="1"/>
    </xf>
    <xf numFmtId="0" fontId="17" fillId="0" borderId="0" xfId="1" applyFont="1" applyAlignment="1">
      <alignment horizontal="center"/>
    </xf>
    <xf numFmtId="0" fontId="27" fillId="0" borderId="0" xfId="2" applyFont="1" applyAlignment="1">
      <alignment vertical="top"/>
    </xf>
    <xf numFmtId="0" fontId="17" fillId="0" borderId="0" xfId="1" applyFont="1" applyAlignment="1">
      <alignment horizontal="center" vertical="center"/>
    </xf>
    <xf numFmtId="0" fontId="28" fillId="0" borderId="0" xfId="1" applyFont="1" applyAlignment="1">
      <alignment horizontal="center" vertical="center" wrapText="1"/>
    </xf>
    <xf numFmtId="0" fontId="17" fillId="0" borderId="0" xfId="1" applyFont="1" applyAlignment="1">
      <alignment vertical="center"/>
    </xf>
    <xf numFmtId="0" fontId="0" fillId="0" borderId="0" xfId="0" applyFont="1" applyAlignment="1" applyProtection="1">
      <protection locked="0"/>
    </xf>
    <xf numFmtId="168" fontId="0" fillId="0" borderId="0" xfId="0" applyNumberFormat="1" applyFont="1" applyAlignment="1" applyProtection="1">
      <protection locked="0"/>
    </xf>
    <xf numFmtId="0" fontId="0" fillId="0" borderId="0" xfId="0" applyFont="1" applyFill="1" applyBorder="1" applyAlignment="1" applyProtection="1">
      <protection locked="0"/>
    </xf>
    <xf numFmtId="14" fontId="4" fillId="2" borderId="1" xfId="0" applyNumberFormat="1" applyFont="1" applyFill="1" applyBorder="1" applyAlignment="1" applyProtection="1">
      <protection locked="0"/>
    </xf>
    <xf numFmtId="165" fontId="9" fillId="0" borderId="0" xfId="0" applyNumberFormat="1" applyFont="1" applyAlignment="1"/>
    <xf numFmtId="0" fontId="0" fillId="0" borderId="0" xfId="0" applyFont="1" applyAlignment="1"/>
    <xf numFmtId="0" fontId="0" fillId="0" borderId="0" xfId="0" applyFont="1" applyAlignment="1">
      <alignment horizontal="left" vertical="top" wrapText="1"/>
    </xf>
    <xf numFmtId="0" fontId="14" fillId="4" borderId="6" xfId="0" applyFont="1" applyFill="1" applyBorder="1" applyAlignment="1">
      <alignment horizontal="left" vertical="top" wrapText="1"/>
    </xf>
    <xf numFmtId="0" fontId="6" fillId="4" borderId="0" xfId="0" applyFont="1" applyFill="1" applyBorder="1" applyAlignment="1">
      <alignment horizontal="left" vertical="top" wrapText="1"/>
    </xf>
    <xf numFmtId="0" fontId="17" fillId="0" borderId="0" xfId="1" applyFont="1" applyAlignment="1">
      <alignment horizontal="center"/>
    </xf>
  </cellXfs>
  <cellStyles count="3">
    <cellStyle name="Hipervínculo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colppy.com/signup/ar/superlanding/descargas.php?utm_source=Excel&amp;utm_medium=boton&amp;utm_campaign=descargables-ajuste-por-inflacion&amp;utm_content=ajuste-por-inflacion" TargetMode="External"/><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hyperlink" Target="#'1 - Cargar Mayor anual'!A1"/></Relationships>
</file>

<file path=xl/drawings/_rels/drawing2.xml.rels><?xml version="1.0" encoding="UTF-8" standalone="yes"?>
<Relationships xmlns="http://schemas.openxmlformats.org/package/2006/relationships"><Relationship Id="rId3" Type="http://schemas.openxmlformats.org/officeDocument/2006/relationships/hyperlink" Target="https://www.colppy.com/signup/ar/superlanding/descargas.php?utm_source=Excel&amp;utm_medium=boton&amp;utm_campaign=descargables-ajuste-por-inflacion&amp;utm_content=ajuste-por-inflacion" TargetMode="External"/><Relationship Id="rId2" Type="http://schemas.openxmlformats.org/officeDocument/2006/relationships/image" Target="../media/image3.jpeg"/><Relationship Id="rId1" Type="http://schemas.openxmlformats.org/officeDocument/2006/relationships/image" Target="../media/image1.jpeg"/><Relationship Id="rId5" Type="http://schemas.openxmlformats.org/officeDocument/2006/relationships/hyperlink" Target="#L&#233;eme!A1"/><Relationship Id="rId4" Type="http://schemas.openxmlformats.org/officeDocument/2006/relationships/hyperlink" Target="https://www.colppy.com/signup/ar/superlanding/contadores.php?utm_source=Excel&amp;utm_medium=boton&amp;utm_campaign=descargables-ajuste-por-inflacion&amp;utm_content=ajuste-por-inflacion"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19050</xdr:colOff>
      <xdr:row>3</xdr:row>
      <xdr:rowOff>405735</xdr:rowOff>
    </xdr:to>
    <xdr:pic>
      <xdr:nvPicPr>
        <xdr:cNvPr id="2" name="Imagen 1">
          <a:extLst>
            <a:ext uri="{FF2B5EF4-FFF2-40B4-BE49-F238E27FC236}">
              <a16:creationId xmlns:a16="http://schemas.microsoft.com/office/drawing/2014/main" id="{ED8BAA0C-D8DD-4718-B9E9-B52B2D5824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58400" cy="948660"/>
        </a:xfrm>
        <a:prstGeom prst="rect">
          <a:avLst/>
        </a:prstGeom>
      </xdr:spPr>
    </xdr:pic>
    <xdr:clientData/>
  </xdr:twoCellAnchor>
  <xdr:twoCellAnchor editAs="oneCell">
    <xdr:from>
      <xdr:col>0</xdr:col>
      <xdr:colOff>0</xdr:colOff>
      <xdr:row>12</xdr:row>
      <xdr:rowOff>95250</xdr:rowOff>
    </xdr:from>
    <xdr:to>
      <xdr:col>3</xdr:col>
      <xdr:colOff>0</xdr:colOff>
      <xdr:row>1048576</xdr:row>
      <xdr:rowOff>19050</xdr:rowOff>
    </xdr:to>
    <xdr:pic>
      <xdr:nvPicPr>
        <xdr:cNvPr id="3" name="Imagen 2">
          <a:extLst>
            <a:ext uri="{FF2B5EF4-FFF2-40B4-BE49-F238E27FC236}">
              <a16:creationId xmlns:a16="http://schemas.microsoft.com/office/drawing/2014/main" id="{6A9CCE98-A72D-477F-B0AE-6701BFDF76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171950"/>
          <a:ext cx="10039350" cy="466725"/>
        </a:xfrm>
        <a:prstGeom prst="rect">
          <a:avLst/>
        </a:prstGeom>
      </xdr:spPr>
    </xdr:pic>
    <xdr:clientData/>
  </xdr:twoCellAnchor>
  <xdr:twoCellAnchor editAs="absolute">
    <xdr:from>
      <xdr:col>1</xdr:col>
      <xdr:colOff>3143249</xdr:colOff>
      <xdr:row>5</xdr:row>
      <xdr:rowOff>76199</xdr:rowOff>
    </xdr:from>
    <xdr:to>
      <xdr:col>1</xdr:col>
      <xdr:colOff>5303249</xdr:colOff>
      <xdr:row>6</xdr:row>
      <xdr:rowOff>283799</xdr:rowOff>
    </xdr:to>
    <xdr:sp macro="" textlink="">
      <xdr:nvSpPr>
        <xdr:cNvPr id="4" name="Rectángulo: esquinas redondeadas 1">
          <a:hlinkClick xmlns:r="http://schemas.openxmlformats.org/officeDocument/2006/relationships" r:id="rId3"/>
          <a:extLst>
            <a:ext uri="{FF2B5EF4-FFF2-40B4-BE49-F238E27FC236}">
              <a16:creationId xmlns:a16="http://schemas.microsoft.com/office/drawing/2014/main" id="{CE10FC73-4520-47BE-A46B-D17673964BF9}"/>
            </a:ext>
          </a:extLst>
        </xdr:cNvPr>
        <xdr:cNvSpPr/>
      </xdr:nvSpPr>
      <xdr:spPr>
        <a:xfrm>
          <a:off x="3905249" y="1504949"/>
          <a:ext cx="2160000" cy="360000"/>
        </a:xfrm>
        <a:prstGeom prst="roundRect">
          <a:avLst/>
        </a:prstGeom>
        <a:solidFill>
          <a:schemeClr val="tx2">
            <a:lumMod val="20000"/>
            <a:lumOff val="80000"/>
          </a:schemeClr>
        </a:solidFill>
        <a:ln>
          <a:noFill/>
        </a:ln>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s-AR" sz="1050" b="1">
              <a:solidFill>
                <a:schemeClr val="tx1">
                  <a:lumMod val="65000"/>
                  <a:lumOff val="35000"/>
                </a:schemeClr>
              </a:solidFill>
              <a:latin typeface="Arial" panose="020B0604020202020204" pitchFamily="34" charset="0"/>
              <a:cs typeface="Arial" panose="020B0604020202020204" pitchFamily="34" charset="0"/>
            </a:rPr>
            <a:t>Descargar archivo original</a:t>
          </a:r>
        </a:p>
      </xdr:txBody>
    </xdr:sp>
    <xdr:clientData/>
  </xdr:twoCellAnchor>
  <xdr:twoCellAnchor editAs="absolute">
    <xdr:from>
      <xdr:col>1</xdr:col>
      <xdr:colOff>3143249</xdr:colOff>
      <xdr:row>9</xdr:row>
      <xdr:rowOff>142874</xdr:rowOff>
    </xdr:from>
    <xdr:to>
      <xdr:col>1</xdr:col>
      <xdr:colOff>5303249</xdr:colOff>
      <xdr:row>11</xdr:row>
      <xdr:rowOff>179024</xdr:rowOff>
    </xdr:to>
    <xdr:sp macro="[0]!Macro1" textlink="">
      <xdr:nvSpPr>
        <xdr:cNvPr id="5" name="Rectángulo: esquinas redondeadas 1">
          <a:hlinkClick xmlns:r="http://schemas.openxmlformats.org/officeDocument/2006/relationships" r:id="rId4"/>
          <a:extLst>
            <a:ext uri="{FF2B5EF4-FFF2-40B4-BE49-F238E27FC236}">
              <a16:creationId xmlns:a16="http://schemas.microsoft.com/office/drawing/2014/main" id="{A73BB032-0F4F-4F9C-808C-3CA2A0471A49}"/>
            </a:ext>
          </a:extLst>
        </xdr:cNvPr>
        <xdr:cNvSpPr/>
      </xdr:nvSpPr>
      <xdr:spPr>
        <a:xfrm>
          <a:off x="3905249" y="3305174"/>
          <a:ext cx="2160000" cy="360000"/>
        </a:xfrm>
        <a:prstGeom prst="roundRect">
          <a:avLst/>
        </a:prstGeom>
        <a:solidFill>
          <a:srgbClr val="00B050"/>
        </a:solidFill>
        <a:ln>
          <a:noFill/>
        </a:ln>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marL="0" indent="0" algn="ctr"/>
          <a:r>
            <a:rPr lang="es-AR" sz="1050" b="1">
              <a:solidFill>
                <a:schemeClr val="lt1"/>
              </a:solidFill>
              <a:latin typeface="Arial" panose="020B0604020202020204" pitchFamily="34" charset="0"/>
              <a:ea typeface="+mn-ea"/>
              <a:cs typeface="Arial" panose="020B0604020202020204" pitchFamily="34" charset="0"/>
            </a:rPr>
            <a:t>Comenzar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19050</xdr:colOff>
      <xdr:row>3</xdr:row>
      <xdr:rowOff>262860</xdr:rowOff>
    </xdr:to>
    <xdr:pic>
      <xdr:nvPicPr>
        <xdr:cNvPr id="2" name="Imagen 1">
          <a:extLst>
            <a:ext uri="{FF2B5EF4-FFF2-40B4-BE49-F238E27FC236}">
              <a16:creationId xmlns:a16="http://schemas.microsoft.com/office/drawing/2014/main" id="{164ECAF9-0756-45AC-A72F-01CD07B93B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58400" cy="948660"/>
        </a:xfrm>
        <a:prstGeom prst="rect">
          <a:avLst/>
        </a:prstGeom>
      </xdr:spPr>
    </xdr:pic>
    <xdr:clientData/>
  </xdr:twoCellAnchor>
  <xdr:twoCellAnchor editAs="oneCell">
    <xdr:from>
      <xdr:col>0</xdr:col>
      <xdr:colOff>0</xdr:colOff>
      <xdr:row>12</xdr:row>
      <xdr:rowOff>0</xdr:rowOff>
    </xdr:from>
    <xdr:to>
      <xdr:col>16384</xdr:col>
      <xdr:colOff>19050</xdr:colOff>
      <xdr:row>1048576</xdr:row>
      <xdr:rowOff>13881</xdr:rowOff>
    </xdr:to>
    <xdr:pic>
      <xdr:nvPicPr>
        <xdr:cNvPr id="3" name="Imagen 2">
          <a:extLst>
            <a:ext uri="{FF2B5EF4-FFF2-40B4-BE49-F238E27FC236}">
              <a16:creationId xmlns:a16="http://schemas.microsoft.com/office/drawing/2014/main" id="{6DE9F09D-DDE3-4B2B-878A-74F01B30C4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352925"/>
          <a:ext cx="10058400" cy="471081"/>
        </a:xfrm>
        <a:prstGeom prst="rect">
          <a:avLst/>
        </a:prstGeom>
      </xdr:spPr>
    </xdr:pic>
    <xdr:clientData/>
  </xdr:twoCellAnchor>
  <xdr:twoCellAnchor editAs="absolute">
    <xdr:from>
      <xdr:col>1</xdr:col>
      <xdr:colOff>3162299</xdr:colOff>
      <xdr:row>5</xdr:row>
      <xdr:rowOff>85724</xdr:rowOff>
    </xdr:from>
    <xdr:to>
      <xdr:col>1</xdr:col>
      <xdr:colOff>5322299</xdr:colOff>
      <xdr:row>7</xdr:row>
      <xdr:rowOff>7574</xdr:rowOff>
    </xdr:to>
    <xdr:sp macro="" textlink="">
      <xdr:nvSpPr>
        <xdr:cNvPr id="4" name="Rectángulo: esquinas redondeadas 1">
          <a:hlinkClick xmlns:r="http://schemas.openxmlformats.org/officeDocument/2006/relationships" r:id="rId3"/>
          <a:extLst>
            <a:ext uri="{FF2B5EF4-FFF2-40B4-BE49-F238E27FC236}">
              <a16:creationId xmlns:a16="http://schemas.microsoft.com/office/drawing/2014/main" id="{11CCF3D5-2815-4FD8-9B0B-C603B0D90928}"/>
            </a:ext>
          </a:extLst>
        </xdr:cNvPr>
        <xdr:cNvSpPr/>
      </xdr:nvSpPr>
      <xdr:spPr>
        <a:xfrm>
          <a:off x="3924299" y="1514474"/>
          <a:ext cx="2160000" cy="360000"/>
        </a:xfrm>
        <a:prstGeom prst="roundRect">
          <a:avLst/>
        </a:prstGeom>
        <a:solidFill>
          <a:schemeClr val="tx2">
            <a:lumMod val="20000"/>
            <a:lumOff val="80000"/>
          </a:schemeClr>
        </a:solidFill>
        <a:ln>
          <a:noFill/>
        </a:ln>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s-AR" sz="1050" b="1">
              <a:solidFill>
                <a:schemeClr val="tx1">
                  <a:lumMod val="65000"/>
                  <a:lumOff val="35000"/>
                </a:schemeClr>
              </a:solidFill>
              <a:latin typeface="Arial" panose="020B0604020202020204" pitchFamily="34" charset="0"/>
              <a:cs typeface="Arial" panose="020B0604020202020204" pitchFamily="34" charset="0"/>
            </a:rPr>
            <a:t>Descargar archivo original</a:t>
          </a:r>
        </a:p>
      </xdr:txBody>
    </xdr:sp>
    <xdr:clientData/>
  </xdr:twoCellAnchor>
  <xdr:twoCellAnchor editAs="oneCell">
    <xdr:from>
      <xdr:col>1</xdr:col>
      <xdr:colOff>3162299</xdr:colOff>
      <xdr:row>11</xdr:row>
      <xdr:rowOff>85725</xdr:rowOff>
    </xdr:from>
    <xdr:to>
      <xdr:col>1</xdr:col>
      <xdr:colOff>5322299</xdr:colOff>
      <xdr:row>11</xdr:row>
      <xdr:rowOff>445725</xdr:rowOff>
    </xdr:to>
    <xdr:sp macro="" textlink="">
      <xdr:nvSpPr>
        <xdr:cNvPr id="5" name="Rectángulo: esquinas redondeadas 1">
          <a:hlinkClick xmlns:r="http://schemas.openxmlformats.org/officeDocument/2006/relationships" r:id="rId4"/>
          <a:extLst>
            <a:ext uri="{FF2B5EF4-FFF2-40B4-BE49-F238E27FC236}">
              <a16:creationId xmlns:a16="http://schemas.microsoft.com/office/drawing/2014/main" id="{A078B64E-FAD2-4333-9DF4-6D5AB6882D2E}"/>
            </a:ext>
          </a:extLst>
        </xdr:cNvPr>
        <xdr:cNvSpPr/>
      </xdr:nvSpPr>
      <xdr:spPr>
        <a:xfrm>
          <a:off x="3924299" y="4276725"/>
          <a:ext cx="2160000" cy="360000"/>
        </a:xfrm>
        <a:prstGeom prst="roundRect">
          <a:avLst/>
        </a:prstGeom>
        <a:solidFill>
          <a:srgbClr val="00B050"/>
        </a:solidFill>
        <a:ln>
          <a:noFill/>
        </a:ln>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s-AR" sz="1100" b="1" i="0">
              <a:solidFill>
                <a:schemeClr val="lt1"/>
              </a:solidFill>
              <a:effectLst/>
              <a:latin typeface="+mn-lt"/>
              <a:ea typeface="+mn-ea"/>
              <a:cs typeface="+mn-cs"/>
            </a:rPr>
            <a:t>Probá como funciona</a:t>
          </a:r>
          <a:endParaRPr lang="es-AR" sz="1000" b="1">
            <a:effectLst/>
            <a:latin typeface="Arial" panose="020B0604020202020204" pitchFamily="34" charset="0"/>
            <a:cs typeface="Arial" panose="020B0604020202020204" pitchFamily="34" charset="0"/>
          </a:endParaRPr>
        </a:p>
      </xdr:txBody>
    </xdr:sp>
    <xdr:clientData/>
  </xdr:twoCellAnchor>
  <xdr:twoCellAnchor editAs="oneCell">
    <xdr:from>
      <xdr:col>0</xdr:col>
      <xdr:colOff>342900</xdr:colOff>
      <xdr:row>11</xdr:row>
      <xdr:rowOff>85725</xdr:rowOff>
    </xdr:from>
    <xdr:to>
      <xdr:col>1</xdr:col>
      <xdr:colOff>1740900</xdr:colOff>
      <xdr:row>11</xdr:row>
      <xdr:rowOff>445725</xdr:rowOff>
    </xdr:to>
    <xdr:sp macro="[1]!leeme2" textlink="">
      <xdr:nvSpPr>
        <xdr:cNvPr id="6" name="Rectángulo: esquinas redondeadas 1">
          <a:hlinkClick xmlns:r="http://schemas.openxmlformats.org/officeDocument/2006/relationships" r:id="rId5"/>
          <a:extLst>
            <a:ext uri="{FF2B5EF4-FFF2-40B4-BE49-F238E27FC236}">
              <a16:creationId xmlns:a16="http://schemas.microsoft.com/office/drawing/2014/main" id="{4778502D-87DD-4EA3-A300-FB29F42B43A3}"/>
            </a:ext>
          </a:extLst>
        </xdr:cNvPr>
        <xdr:cNvSpPr/>
      </xdr:nvSpPr>
      <xdr:spPr>
        <a:xfrm>
          <a:off x="342900" y="4276725"/>
          <a:ext cx="2160000" cy="360000"/>
        </a:xfrm>
        <a:prstGeom prst="roundRect">
          <a:avLst/>
        </a:prstGeom>
        <a:noFill/>
        <a:ln>
          <a:solidFill>
            <a:schemeClr val="bg1">
              <a:lumMod val="85000"/>
            </a:schemeClr>
          </a:solidFill>
        </a:ln>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s-AR" sz="1000" b="1">
              <a:solidFill>
                <a:schemeClr val="tx1">
                  <a:lumMod val="65000"/>
                  <a:lumOff val="35000"/>
                </a:schemeClr>
              </a:solidFill>
              <a:latin typeface="Arial" panose="020B0604020202020204" pitchFamily="34" charset="0"/>
              <a:cs typeface="Arial" panose="020B0604020202020204" pitchFamily="34" charset="0"/>
            </a:rPr>
            <a:t>Volver a Léeme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lppy/Downloads/Liquidacion%20de%20sueldos-Colpp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éeme"/>
      <sheetName val="Inicio"/>
      <sheetName val="Ver paso a paso"/>
      <sheetName val="1 - Configurar empresa"/>
      <sheetName val="2 - Cargar legajos"/>
      <sheetName val="3 - Cargar novedades del mes"/>
      <sheetName val="Desplegables"/>
      <sheetName val="4 - Cargar excepciones"/>
      <sheetName val="5 - Revisar liquidación"/>
      <sheetName val="6 - Generar recibos de sueldos"/>
      <sheetName val="Recibo de sueldo"/>
      <sheetName val="Preguntas frecuentes"/>
      <sheetName val="Más Info"/>
      <sheetName val="Liquidacion de sueldos-Colppy"/>
    </sheetNames>
    <definedNames>
      <definedName name="leeme2"/>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indec.gob.ar/indec/web/Calendario-Fecha-20200514"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1"/>
  <sheetViews>
    <sheetView showGridLines="0" showRowColHeaders="0" tabSelected="1" workbookViewId="0">
      <selection activeCell="B8" sqref="B8"/>
    </sheetView>
  </sheetViews>
  <sheetFormatPr baseColWidth="10" defaultColWidth="0" defaultRowHeight="14.25" customHeight="1" zeroHeight="1"/>
  <cols>
    <col min="1" max="1" width="11.42578125" style="94" customWidth="1"/>
    <col min="2" max="2" width="125" style="94" customWidth="1"/>
    <col min="3" max="3" width="14.140625" style="94" customWidth="1"/>
    <col min="4" max="4" width="14.140625" style="94" hidden="1" customWidth="1"/>
    <col min="5" max="5" width="6.85546875" style="94" hidden="1" customWidth="1"/>
    <col min="6" max="6" width="6.42578125" style="94" hidden="1" customWidth="1"/>
    <col min="7" max="16384" width="11.42578125" style="94" hidden="1"/>
  </cols>
  <sheetData>
    <row r="1" spans="1:6">
      <c r="A1" s="93"/>
      <c r="B1" s="93"/>
    </row>
    <row r="2" spans="1:6">
      <c r="A2" s="93"/>
      <c r="B2" s="93"/>
    </row>
    <row r="3" spans="1:6">
      <c r="A3" s="93"/>
      <c r="B3" s="93"/>
    </row>
    <row r="4" spans="1:6" ht="32.25" customHeight="1">
      <c r="A4" s="93"/>
      <c r="B4" s="93"/>
    </row>
    <row r="5" spans="1:6" s="95" customFormat="1" ht="37.5" customHeight="1">
      <c r="B5" s="96" t="s">
        <v>53</v>
      </c>
      <c r="D5" s="95" t="s">
        <v>54</v>
      </c>
      <c r="F5" s="97" t="s">
        <v>55</v>
      </c>
    </row>
    <row r="6" spans="1:6" s="95" customFormat="1" ht="12" customHeight="1">
      <c r="B6" s="98"/>
      <c r="D6" s="95" t="s">
        <v>56</v>
      </c>
    </row>
    <row r="7" spans="1:6" s="95" customFormat="1" ht="22.5" customHeight="1">
      <c r="B7" s="99"/>
      <c r="D7" s="95" t="s">
        <v>57</v>
      </c>
      <c r="E7" s="100"/>
    </row>
    <row r="8" spans="1:6" ht="42" customHeight="1">
      <c r="B8" s="96" t="s">
        <v>58</v>
      </c>
      <c r="D8" s="101" t="s">
        <v>59</v>
      </c>
      <c r="E8" s="94" t="s">
        <v>60</v>
      </c>
      <c r="F8" s="102" t="s">
        <v>61</v>
      </c>
    </row>
    <row r="9" spans="1:6" s="101" customFormat="1" ht="60">
      <c r="B9" s="96" t="s">
        <v>62</v>
      </c>
    </row>
    <row r="10" spans="1:6" s="101" customFormat="1" ht="12.75">
      <c r="B10" s="103"/>
      <c r="E10" s="104"/>
    </row>
    <row r="11" spans="1:6" ht="12.75" customHeight="1">
      <c r="A11" s="93"/>
      <c r="B11" s="105"/>
    </row>
    <row r="12" spans="1:6" ht="45.75" customHeight="1">
      <c r="A12" s="93"/>
      <c r="B12" s="93"/>
    </row>
    <row r="13" spans="1:6">
      <c r="A13" s="93"/>
      <c r="B13" s="93"/>
      <c r="C13" s="93"/>
    </row>
    <row r="14" spans="1:6">
      <c r="A14" s="93"/>
      <c r="B14" s="93"/>
      <c r="C14" s="93"/>
    </row>
    <row r="15" spans="1:6"/>
    <row r="16" spans="1:6" hidden="1"/>
    <row r="17" hidden="1"/>
    <row r="18" hidden="1"/>
    <row r="19" hidden="1"/>
    <row r="20" hidden="1"/>
    <row r="21" hidden="1"/>
  </sheetData>
  <sheetProtection sheet="1" object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5000"/>
  <sheetViews>
    <sheetView workbookViewId="0">
      <pane ySplit="1" topLeftCell="A2" activePane="bottomLeft" state="frozen"/>
      <selection pane="bottomLeft"/>
    </sheetView>
  </sheetViews>
  <sheetFormatPr baseColWidth="10" defaultColWidth="0" defaultRowHeight="12.75" zeroHeight="1"/>
  <cols>
    <col min="1" max="1" width="13.7109375" customWidth="1"/>
    <col min="2" max="2" width="24.140625" customWidth="1"/>
    <col min="3" max="3" width="24.140625" style="49" customWidth="1"/>
    <col min="4" max="4" width="19.28515625" customWidth="1"/>
    <col min="5" max="5" width="19.28515625" style="35" customWidth="1"/>
    <col min="6" max="6" width="19.28515625" customWidth="1"/>
    <col min="7" max="7" width="34.140625" customWidth="1"/>
    <col min="8" max="9" width="11.42578125" hidden="1" customWidth="1"/>
    <col min="10" max="16384" width="11.42578125" hidden="1"/>
  </cols>
  <sheetData>
    <row r="1" spans="1:7">
      <c r="A1" s="7" t="s">
        <v>50</v>
      </c>
      <c r="B1" s="11" t="s">
        <v>46</v>
      </c>
      <c r="C1" s="48" t="s">
        <v>51</v>
      </c>
      <c r="D1" s="11" t="s">
        <v>47</v>
      </c>
      <c r="E1" s="16" t="s">
        <v>48</v>
      </c>
      <c r="F1" s="47" t="s">
        <v>49</v>
      </c>
    </row>
    <row r="2" spans="1:7">
      <c r="A2" s="118">
        <v>110000</v>
      </c>
      <c r="B2" s="118" t="s">
        <v>11</v>
      </c>
      <c r="C2" s="119">
        <v>43160</v>
      </c>
      <c r="D2" s="118">
        <v>100000</v>
      </c>
      <c r="E2" s="118">
        <v>0</v>
      </c>
      <c r="F2" s="118">
        <v>100000</v>
      </c>
      <c r="G2" s="46"/>
    </row>
    <row r="3" spans="1:7" ht="12" customHeight="1">
      <c r="A3" s="118">
        <v>300010</v>
      </c>
      <c r="B3" s="118" t="s">
        <v>12</v>
      </c>
      <c r="C3" s="119">
        <v>43160</v>
      </c>
      <c r="D3" s="118">
        <v>0</v>
      </c>
      <c r="E3" s="118">
        <v>100000</v>
      </c>
      <c r="F3" s="118">
        <v>-100000</v>
      </c>
    </row>
    <row r="4" spans="1:7">
      <c r="A4" s="118">
        <v>120000</v>
      </c>
      <c r="B4" s="118" t="s">
        <v>13</v>
      </c>
      <c r="C4" s="119">
        <v>43306</v>
      </c>
      <c r="D4" s="118">
        <v>50000</v>
      </c>
      <c r="E4" s="118">
        <v>0</v>
      </c>
      <c r="F4" s="118">
        <v>50000</v>
      </c>
    </row>
    <row r="5" spans="1:7">
      <c r="A5" s="118">
        <v>110000</v>
      </c>
      <c r="B5" s="118" t="s">
        <v>11</v>
      </c>
      <c r="C5" s="119">
        <v>43306</v>
      </c>
      <c r="D5" s="118">
        <v>0</v>
      </c>
      <c r="E5" s="118">
        <v>50000</v>
      </c>
      <c r="F5" s="118">
        <v>50000</v>
      </c>
    </row>
    <row r="6" spans="1:7">
      <c r="A6" s="118">
        <v>110000</v>
      </c>
      <c r="B6" s="118" t="s">
        <v>11</v>
      </c>
      <c r="C6" s="119">
        <v>43342</v>
      </c>
      <c r="D6" s="118">
        <v>100000</v>
      </c>
      <c r="E6" s="118">
        <v>0</v>
      </c>
      <c r="F6" s="120">
        <v>150000</v>
      </c>
    </row>
    <row r="7" spans="1:7">
      <c r="A7" s="118">
        <v>420001</v>
      </c>
      <c r="B7" s="118" t="s">
        <v>29</v>
      </c>
      <c r="C7" s="119">
        <v>43342</v>
      </c>
      <c r="D7" s="118">
        <v>0</v>
      </c>
      <c r="E7" s="118">
        <v>100000</v>
      </c>
      <c r="F7" s="120">
        <v>-100000</v>
      </c>
    </row>
    <row r="8" spans="1:7">
      <c r="A8" s="118">
        <v>510001</v>
      </c>
      <c r="B8" s="118" t="s">
        <v>30</v>
      </c>
      <c r="C8" s="119">
        <v>43342</v>
      </c>
      <c r="D8" s="118">
        <v>40000</v>
      </c>
      <c r="E8" s="118">
        <v>0</v>
      </c>
      <c r="F8" s="120">
        <v>40000</v>
      </c>
    </row>
    <row r="9" spans="1:7">
      <c r="A9" s="118">
        <v>120000</v>
      </c>
      <c r="B9" s="118" t="s">
        <v>13</v>
      </c>
      <c r="C9" s="119">
        <v>43342</v>
      </c>
      <c r="D9" s="118">
        <v>0</v>
      </c>
      <c r="E9" s="118">
        <v>40000</v>
      </c>
      <c r="F9" s="120">
        <v>10000</v>
      </c>
    </row>
    <row r="10" spans="1:7">
      <c r="A10" s="118"/>
      <c r="B10" s="118"/>
      <c r="C10" s="119"/>
      <c r="D10" s="118"/>
      <c r="E10" s="118"/>
      <c r="F10" s="118"/>
    </row>
    <row r="11" spans="1:7">
      <c r="A11" s="118"/>
      <c r="B11" s="118"/>
      <c r="C11" s="119"/>
      <c r="D11" s="118"/>
      <c r="E11" s="118"/>
      <c r="F11" s="118"/>
    </row>
    <row r="12" spans="1:7">
      <c r="A12" s="118"/>
      <c r="B12" s="118"/>
      <c r="C12" s="119"/>
      <c r="D12" s="118"/>
      <c r="E12" s="118"/>
      <c r="F12" s="118"/>
    </row>
    <row r="13" spans="1:7">
      <c r="A13" s="118"/>
      <c r="B13" s="118"/>
      <c r="C13" s="119"/>
      <c r="D13" s="118"/>
      <c r="E13" s="118"/>
      <c r="F13" s="118"/>
    </row>
    <row r="14" spans="1:7">
      <c r="A14" s="118"/>
      <c r="B14" s="118"/>
      <c r="C14" s="119"/>
      <c r="D14" s="118"/>
      <c r="E14" s="118"/>
      <c r="F14" s="118"/>
    </row>
    <row r="15" spans="1:7">
      <c r="A15" s="118"/>
      <c r="B15" s="118"/>
      <c r="C15" s="119"/>
      <c r="D15" s="118"/>
      <c r="E15" s="118"/>
      <c r="F15" s="118"/>
    </row>
    <row r="16" spans="1:7">
      <c r="A16" s="118"/>
      <c r="B16" s="118"/>
      <c r="C16" s="119"/>
      <c r="D16" s="118"/>
      <c r="E16" s="118"/>
      <c r="F16" s="118"/>
    </row>
    <row r="17" spans="1:6">
      <c r="A17" s="118"/>
      <c r="B17" s="118"/>
      <c r="C17" s="119"/>
      <c r="D17" s="118"/>
      <c r="E17" s="118"/>
      <c r="F17" s="118"/>
    </row>
    <row r="18" spans="1:6">
      <c r="A18" s="118"/>
      <c r="B18" s="118"/>
      <c r="C18" s="119"/>
      <c r="D18" s="118"/>
      <c r="E18" s="118"/>
      <c r="F18" s="118"/>
    </row>
    <row r="19" spans="1:6">
      <c r="A19" s="118"/>
      <c r="B19" s="118"/>
      <c r="C19" s="119"/>
      <c r="D19" s="118"/>
      <c r="E19" s="118"/>
      <c r="F19" s="118"/>
    </row>
    <row r="20" spans="1:6">
      <c r="A20" s="118"/>
      <c r="B20" s="118"/>
      <c r="C20" s="119"/>
      <c r="D20" s="118"/>
      <c r="E20" s="118"/>
      <c r="F20" s="118"/>
    </row>
    <row r="21" spans="1:6">
      <c r="A21" s="118"/>
      <c r="B21" s="118"/>
      <c r="C21" s="119"/>
      <c r="D21" s="118"/>
      <c r="E21" s="118"/>
      <c r="F21" s="118"/>
    </row>
    <row r="22" spans="1:6">
      <c r="A22" s="118"/>
      <c r="B22" s="118"/>
      <c r="C22" s="119"/>
      <c r="D22" s="118"/>
      <c r="E22" s="118"/>
      <c r="F22" s="118"/>
    </row>
    <row r="23" spans="1:6">
      <c r="A23" s="118"/>
      <c r="B23" s="118"/>
      <c r="C23" s="119"/>
      <c r="D23" s="118"/>
      <c r="E23" s="118"/>
      <c r="F23" s="118"/>
    </row>
    <row r="24" spans="1:6">
      <c r="A24" s="118"/>
      <c r="B24" s="118"/>
      <c r="C24" s="119"/>
      <c r="D24" s="118"/>
      <c r="E24" s="118"/>
      <c r="F24" s="118"/>
    </row>
    <row r="25" spans="1:6">
      <c r="A25" s="118"/>
      <c r="B25" s="118"/>
      <c r="C25" s="119"/>
      <c r="D25" s="118"/>
      <c r="E25" s="118"/>
      <c r="F25" s="118"/>
    </row>
    <row r="26" spans="1:6">
      <c r="A26" s="118"/>
      <c r="B26" s="118"/>
      <c r="C26" s="119"/>
      <c r="D26" s="118"/>
      <c r="E26" s="118"/>
      <c r="F26" s="118"/>
    </row>
    <row r="27" spans="1:6">
      <c r="A27" s="118"/>
      <c r="B27" s="118"/>
      <c r="C27" s="119"/>
      <c r="D27" s="118"/>
      <c r="E27" s="118"/>
      <c r="F27" s="118"/>
    </row>
    <row r="28" spans="1:6">
      <c r="A28" s="118"/>
      <c r="B28" s="118"/>
      <c r="C28" s="119"/>
      <c r="D28" s="118"/>
      <c r="E28" s="118"/>
      <c r="F28" s="118"/>
    </row>
    <row r="29" spans="1:6">
      <c r="A29" s="118"/>
      <c r="B29" s="118"/>
      <c r="C29" s="119"/>
      <c r="D29" s="118"/>
      <c r="E29" s="118"/>
      <c r="F29" s="118"/>
    </row>
    <row r="30" spans="1:6">
      <c r="A30" s="118"/>
      <c r="B30" s="118"/>
      <c r="C30" s="119"/>
      <c r="D30" s="118"/>
      <c r="E30" s="118"/>
      <c r="F30" s="118"/>
    </row>
    <row r="31" spans="1:6">
      <c r="A31" s="118"/>
      <c r="B31" s="118"/>
      <c r="C31" s="119"/>
      <c r="D31" s="118"/>
      <c r="E31" s="118"/>
      <c r="F31" s="118"/>
    </row>
    <row r="32" spans="1:6">
      <c r="A32" s="118"/>
      <c r="B32" s="118"/>
      <c r="C32" s="119"/>
      <c r="D32" s="118"/>
      <c r="E32" s="118"/>
      <c r="F32" s="118"/>
    </row>
    <row r="33" spans="1:6">
      <c r="A33" s="118"/>
      <c r="B33" s="118"/>
      <c r="C33" s="119"/>
      <c r="D33" s="118"/>
      <c r="E33" s="118"/>
      <c r="F33" s="118"/>
    </row>
    <row r="34" spans="1:6">
      <c r="A34" s="118"/>
      <c r="B34" s="118"/>
      <c r="C34" s="119"/>
      <c r="D34" s="118"/>
      <c r="E34" s="118"/>
      <c r="F34" s="118"/>
    </row>
    <row r="35" spans="1:6">
      <c r="A35" s="118"/>
      <c r="B35" s="118"/>
      <c r="C35" s="119"/>
      <c r="D35" s="118"/>
      <c r="E35" s="118"/>
      <c r="F35" s="118"/>
    </row>
    <row r="36" spans="1:6">
      <c r="A36" s="118"/>
      <c r="B36" s="118"/>
      <c r="C36" s="119"/>
      <c r="D36" s="118"/>
      <c r="E36" s="118"/>
      <c r="F36" s="118"/>
    </row>
    <row r="37" spans="1:6">
      <c r="A37" s="118"/>
      <c r="B37" s="118"/>
      <c r="C37" s="119"/>
      <c r="D37" s="118"/>
      <c r="E37" s="118"/>
      <c r="F37" s="118"/>
    </row>
    <row r="38" spans="1:6">
      <c r="A38" s="118"/>
      <c r="B38" s="118"/>
      <c r="C38" s="119"/>
      <c r="D38" s="118"/>
      <c r="E38" s="118"/>
      <c r="F38" s="118"/>
    </row>
    <row r="39" spans="1:6">
      <c r="A39" s="118"/>
      <c r="B39" s="118"/>
      <c r="C39" s="119"/>
      <c r="D39" s="118"/>
      <c r="E39" s="118"/>
      <c r="F39" s="118"/>
    </row>
    <row r="40" spans="1:6">
      <c r="A40" s="118"/>
      <c r="B40" s="118"/>
      <c r="C40" s="119"/>
      <c r="D40" s="118"/>
      <c r="E40" s="118"/>
      <c r="F40" s="118"/>
    </row>
    <row r="41" spans="1:6">
      <c r="A41" s="118"/>
      <c r="B41" s="118"/>
      <c r="C41" s="119"/>
      <c r="D41" s="118"/>
      <c r="E41" s="118"/>
      <c r="F41" s="118"/>
    </row>
    <row r="42" spans="1:6">
      <c r="A42" s="118"/>
      <c r="B42" s="118"/>
      <c r="C42" s="119"/>
      <c r="D42" s="118"/>
      <c r="E42" s="118"/>
      <c r="F42" s="118"/>
    </row>
    <row r="43" spans="1:6">
      <c r="A43" s="118"/>
      <c r="B43" s="118"/>
      <c r="C43" s="119"/>
      <c r="D43" s="118"/>
      <c r="E43" s="118"/>
      <c r="F43" s="118"/>
    </row>
    <row r="44" spans="1:6">
      <c r="A44" s="118"/>
      <c r="B44" s="118"/>
      <c r="C44" s="119"/>
      <c r="D44" s="118"/>
      <c r="E44" s="118"/>
      <c r="F44" s="118"/>
    </row>
    <row r="45" spans="1:6">
      <c r="A45" s="118"/>
      <c r="B45" s="118"/>
      <c r="C45" s="119"/>
      <c r="D45" s="118"/>
      <c r="E45" s="118"/>
      <c r="F45" s="118"/>
    </row>
    <row r="46" spans="1:6">
      <c r="A46" s="118"/>
      <c r="B46" s="118"/>
      <c r="C46" s="119"/>
      <c r="D46" s="118"/>
      <c r="E46" s="118"/>
      <c r="F46" s="118"/>
    </row>
    <row r="47" spans="1:6">
      <c r="A47" s="118"/>
      <c r="B47" s="118"/>
      <c r="C47" s="119"/>
      <c r="D47" s="118"/>
      <c r="E47" s="118"/>
      <c r="F47" s="118"/>
    </row>
    <row r="48" spans="1:6">
      <c r="A48" s="118"/>
      <c r="B48" s="118"/>
      <c r="C48" s="119"/>
      <c r="D48" s="118"/>
      <c r="E48" s="118"/>
      <c r="F48" s="118"/>
    </row>
    <row r="49" spans="1:6">
      <c r="A49" s="118"/>
      <c r="B49" s="118"/>
      <c r="C49" s="119"/>
      <c r="D49" s="118"/>
      <c r="E49" s="118"/>
      <c r="F49" s="118"/>
    </row>
    <row r="50" spans="1:6">
      <c r="A50" s="118"/>
      <c r="B50" s="118"/>
      <c r="C50" s="119"/>
      <c r="D50" s="118"/>
      <c r="E50" s="118"/>
      <c r="F50" s="118"/>
    </row>
    <row r="51" spans="1:6">
      <c r="A51" s="118"/>
      <c r="B51" s="118"/>
      <c r="C51" s="119"/>
      <c r="D51" s="118"/>
      <c r="E51" s="118"/>
      <c r="F51" s="118"/>
    </row>
    <row r="52" spans="1:6">
      <c r="A52" s="118"/>
      <c r="B52" s="118"/>
      <c r="C52" s="119"/>
      <c r="D52" s="118"/>
      <c r="E52" s="118"/>
      <c r="F52" s="118"/>
    </row>
    <row r="53" spans="1:6">
      <c r="A53" s="118"/>
      <c r="B53" s="118"/>
      <c r="C53" s="119"/>
      <c r="D53" s="118"/>
      <c r="E53" s="118"/>
      <c r="F53" s="118"/>
    </row>
    <row r="54" spans="1:6">
      <c r="A54" s="118"/>
      <c r="B54" s="118"/>
      <c r="C54" s="119"/>
      <c r="D54" s="118"/>
      <c r="E54" s="118"/>
      <c r="F54" s="118"/>
    </row>
    <row r="55" spans="1:6">
      <c r="A55" s="118"/>
      <c r="B55" s="118"/>
      <c r="C55" s="119"/>
      <c r="D55" s="118"/>
      <c r="E55" s="118"/>
      <c r="F55" s="118"/>
    </row>
    <row r="56" spans="1:6">
      <c r="A56" s="118"/>
      <c r="B56" s="118"/>
      <c r="C56" s="119"/>
      <c r="D56" s="118"/>
      <c r="E56" s="118"/>
      <c r="F56" s="118"/>
    </row>
    <row r="57" spans="1:6">
      <c r="A57" s="118"/>
      <c r="B57" s="118"/>
      <c r="C57" s="119"/>
      <c r="D57" s="118"/>
      <c r="E57" s="118"/>
      <c r="F57" s="118"/>
    </row>
    <row r="58" spans="1:6">
      <c r="A58" s="118"/>
      <c r="B58" s="118"/>
      <c r="C58" s="119"/>
      <c r="D58" s="118"/>
      <c r="E58" s="118"/>
      <c r="F58" s="118"/>
    </row>
    <row r="59" spans="1:6">
      <c r="A59" s="118"/>
      <c r="B59" s="118"/>
      <c r="C59" s="119"/>
      <c r="D59" s="118"/>
      <c r="E59" s="118"/>
      <c r="F59" s="118"/>
    </row>
    <row r="60" spans="1:6">
      <c r="A60" s="118"/>
      <c r="B60" s="118"/>
      <c r="C60" s="119"/>
      <c r="D60" s="118"/>
      <c r="E60" s="118"/>
      <c r="F60" s="118"/>
    </row>
    <row r="61" spans="1:6">
      <c r="A61" s="118"/>
      <c r="B61" s="118"/>
      <c r="C61" s="119"/>
      <c r="D61" s="118"/>
      <c r="E61" s="118"/>
      <c r="F61" s="118"/>
    </row>
    <row r="62" spans="1:6">
      <c r="A62" s="118"/>
      <c r="B62" s="118"/>
      <c r="C62" s="119"/>
      <c r="D62" s="118"/>
      <c r="E62" s="118"/>
      <c r="F62" s="118"/>
    </row>
    <row r="63" spans="1:6">
      <c r="A63" s="118"/>
      <c r="B63" s="118"/>
      <c r="C63" s="119"/>
      <c r="D63" s="118"/>
      <c r="E63" s="118"/>
      <c r="F63" s="118"/>
    </row>
    <row r="64" spans="1:6">
      <c r="A64" s="118"/>
      <c r="B64" s="118"/>
      <c r="C64" s="119"/>
      <c r="D64" s="118"/>
      <c r="E64" s="118"/>
      <c r="F64" s="118"/>
    </row>
    <row r="65" spans="1:6">
      <c r="A65" s="118"/>
      <c r="B65" s="118"/>
      <c r="C65" s="119"/>
      <c r="D65" s="118"/>
      <c r="E65" s="118"/>
      <c r="F65" s="118"/>
    </row>
    <row r="66" spans="1:6">
      <c r="A66" s="118"/>
      <c r="B66" s="118"/>
      <c r="C66" s="119"/>
      <c r="D66" s="118"/>
      <c r="E66" s="118"/>
      <c r="F66" s="118"/>
    </row>
    <row r="67" spans="1:6">
      <c r="A67" s="118"/>
      <c r="B67" s="118"/>
      <c r="C67" s="119"/>
      <c r="D67" s="118"/>
      <c r="E67" s="118"/>
      <c r="F67" s="118"/>
    </row>
    <row r="68" spans="1:6">
      <c r="A68" s="118"/>
      <c r="B68" s="118"/>
      <c r="C68" s="119"/>
      <c r="D68" s="118"/>
      <c r="E68" s="118"/>
      <c r="F68" s="118"/>
    </row>
    <row r="69" spans="1:6">
      <c r="A69" s="118"/>
      <c r="B69" s="118"/>
      <c r="C69" s="119"/>
      <c r="D69" s="118"/>
      <c r="E69" s="118"/>
      <c r="F69" s="118"/>
    </row>
    <row r="70" spans="1:6">
      <c r="A70" s="118"/>
      <c r="B70" s="118"/>
      <c r="C70" s="119"/>
      <c r="D70" s="118"/>
      <c r="E70" s="118"/>
      <c r="F70" s="118"/>
    </row>
    <row r="71" spans="1:6">
      <c r="A71" s="118"/>
      <c r="B71" s="118"/>
      <c r="C71" s="119"/>
      <c r="D71" s="118"/>
      <c r="E71" s="118"/>
      <c r="F71" s="118"/>
    </row>
    <row r="72" spans="1:6">
      <c r="A72" s="118"/>
      <c r="B72" s="118"/>
      <c r="C72" s="119"/>
      <c r="D72" s="118"/>
      <c r="E72" s="118"/>
      <c r="F72" s="118"/>
    </row>
    <row r="73" spans="1:6">
      <c r="A73" s="118"/>
      <c r="B73" s="118"/>
      <c r="C73" s="119"/>
      <c r="D73" s="118"/>
      <c r="E73" s="118"/>
      <c r="F73" s="118"/>
    </row>
    <row r="74" spans="1:6">
      <c r="A74" s="118"/>
      <c r="B74" s="118"/>
      <c r="C74" s="119"/>
      <c r="D74" s="118"/>
      <c r="E74" s="118"/>
      <c r="F74" s="118"/>
    </row>
    <row r="75" spans="1:6">
      <c r="A75" s="118"/>
      <c r="B75" s="118"/>
      <c r="C75" s="119"/>
      <c r="D75" s="118"/>
      <c r="E75" s="118"/>
      <c r="F75" s="118"/>
    </row>
    <row r="76" spans="1:6">
      <c r="A76" s="118"/>
      <c r="B76" s="118"/>
      <c r="C76" s="119"/>
      <c r="D76" s="118"/>
      <c r="E76" s="118"/>
      <c r="F76" s="118"/>
    </row>
    <row r="77" spans="1:6">
      <c r="A77" s="118"/>
      <c r="B77" s="118"/>
      <c r="C77" s="119"/>
      <c r="D77" s="118"/>
      <c r="E77" s="118"/>
      <c r="F77" s="118"/>
    </row>
    <row r="78" spans="1:6">
      <c r="A78" s="118"/>
      <c r="B78" s="118"/>
      <c r="C78" s="119"/>
      <c r="D78" s="118"/>
      <c r="E78" s="118"/>
      <c r="F78" s="118"/>
    </row>
    <row r="79" spans="1:6">
      <c r="A79" s="118"/>
      <c r="B79" s="118"/>
      <c r="C79" s="119"/>
      <c r="D79" s="118"/>
      <c r="E79" s="118"/>
      <c r="F79" s="118"/>
    </row>
    <row r="80" spans="1:6">
      <c r="A80" s="118"/>
      <c r="B80" s="118"/>
      <c r="C80" s="119"/>
      <c r="D80" s="118"/>
      <c r="E80" s="118"/>
      <c r="F80" s="118"/>
    </row>
    <row r="81" spans="1:6">
      <c r="A81" s="118"/>
      <c r="B81" s="118"/>
      <c r="C81" s="119"/>
      <c r="D81" s="118"/>
      <c r="E81" s="118"/>
      <c r="F81" s="118"/>
    </row>
    <row r="82" spans="1:6">
      <c r="A82" s="118"/>
      <c r="B82" s="118"/>
      <c r="C82" s="119"/>
      <c r="D82" s="118"/>
      <c r="E82" s="118"/>
      <c r="F82" s="118"/>
    </row>
    <row r="83" spans="1:6">
      <c r="A83" s="118"/>
      <c r="B83" s="118"/>
      <c r="C83" s="119"/>
      <c r="D83" s="118"/>
      <c r="E83" s="118"/>
      <c r="F83" s="118"/>
    </row>
    <row r="84" spans="1:6">
      <c r="A84" s="118"/>
      <c r="B84" s="118"/>
      <c r="C84" s="119"/>
      <c r="D84" s="118"/>
      <c r="E84" s="118"/>
      <c r="F84" s="118"/>
    </row>
    <row r="85" spans="1:6">
      <c r="A85" s="118"/>
      <c r="B85" s="118"/>
      <c r="C85" s="119"/>
      <c r="D85" s="118"/>
      <c r="E85" s="118"/>
      <c r="F85" s="118"/>
    </row>
    <row r="86" spans="1:6">
      <c r="A86" s="118"/>
      <c r="B86" s="118"/>
      <c r="C86" s="119"/>
      <c r="D86" s="118"/>
      <c r="E86" s="118"/>
      <c r="F86" s="118"/>
    </row>
    <row r="87" spans="1:6">
      <c r="A87" s="118"/>
      <c r="B87" s="118"/>
      <c r="C87" s="119"/>
      <c r="D87" s="118"/>
      <c r="E87" s="118"/>
      <c r="F87" s="118"/>
    </row>
    <row r="88" spans="1:6">
      <c r="A88" s="118"/>
      <c r="B88" s="118"/>
      <c r="C88" s="119"/>
      <c r="D88" s="118"/>
      <c r="E88" s="118"/>
      <c r="F88" s="118"/>
    </row>
    <row r="89" spans="1:6">
      <c r="A89" s="118"/>
      <c r="B89" s="118"/>
      <c r="C89" s="119"/>
      <c r="D89" s="118"/>
      <c r="E89" s="118"/>
      <c r="F89" s="118"/>
    </row>
    <row r="90" spans="1:6">
      <c r="A90" s="118"/>
      <c r="B90" s="118"/>
      <c r="C90" s="119"/>
      <c r="D90" s="118"/>
      <c r="E90" s="118"/>
      <c r="F90" s="118"/>
    </row>
    <row r="91" spans="1:6">
      <c r="A91" s="118"/>
      <c r="B91" s="118"/>
      <c r="C91" s="119"/>
      <c r="D91" s="118"/>
      <c r="E91" s="118"/>
      <c r="F91" s="118"/>
    </row>
    <row r="92" spans="1:6">
      <c r="A92" s="118"/>
      <c r="B92" s="118"/>
      <c r="C92" s="119"/>
      <c r="D92" s="118"/>
      <c r="E92" s="118"/>
      <c r="F92" s="118"/>
    </row>
    <row r="93" spans="1:6">
      <c r="A93" s="118"/>
      <c r="B93" s="118"/>
      <c r="C93" s="119"/>
      <c r="D93" s="118"/>
      <c r="E93" s="118"/>
      <c r="F93" s="118"/>
    </row>
    <row r="94" spans="1:6">
      <c r="A94" s="118"/>
      <c r="B94" s="118"/>
      <c r="C94" s="119"/>
      <c r="D94" s="118"/>
      <c r="E94" s="118"/>
      <c r="F94" s="118"/>
    </row>
    <row r="95" spans="1:6">
      <c r="A95" s="118"/>
      <c r="B95" s="118"/>
      <c r="C95" s="119"/>
      <c r="D95" s="118"/>
      <c r="E95" s="118"/>
      <c r="F95" s="118"/>
    </row>
    <row r="96" spans="1:6">
      <c r="A96" s="118"/>
      <c r="B96" s="118"/>
      <c r="C96" s="119"/>
      <c r="D96" s="118"/>
      <c r="E96" s="118"/>
      <c r="F96" s="118"/>
    </row>
    <row r="97" spans="1:6">
      <c r="A97" s="118"/>
      <c r="B97" s="118"/>
      <c r="C97" s="119"/>
      <c r="D97" s="118"/>
      <c r="E97" s="118"/>
      <c r="F97" s="118"/>
    </row>
    <row r="98" spans="1:6">
      <c r="A98" s="118"/>
      <c r="B98" s="118"/>
      <c r="C98" s="119"/>
      <c r="D98" s="118"/>
      <c r="E98" s="118"/>
      <c r="F98" s="118"/>
    </row>
    <row r="99" spans="1:6">
      <c r="A99" s="118"/>
      <c r="B99" s="118"/>
      <c r="C99" s="119"/>
      <c r="D99" s="118"/>
      <c r="E99" s="118"/>
      <c r="F99" s="118"/>
    </row>
    <row r="100" spans="1:6">
      <c r="A100" s="118"/>
      <c r="B100" s="118"/>
      <c r="C100" s="119"/>
      <c r="D100" s="118"/>
      <c r="E100" s="118"/>
      <c r="F100" s="118"/>
    </row>
    <row r="101" spans="1:6">
      <c r="A101" s="118"/>
      <c r="B101" s="118"/>
      <c r="C101" s="119"/>
      <c r="D101" s="118"/>
      <c r="E101" s="118"/>
      <c r="F101" s="118"/>
    </row>
    <row r="102" spans="1:6">
      <c r="A102" s="118"/>
      <c r="B102" s="118"/>
      <c r="C102" s="119"/>
      <c r="D102" s="118"/>
      <c r="E102" s="118"/>
      <c r="F102" s="118"/>
    </row>
    <row r="103" spans="1:6">
      <c r="A103" s="118"/>
      <c r="B103" s="118"/>
      <c r="C103" s="119"/>
      <c r="D103" s="118"/>
      <c r="E103" s="118"/>
      <c r="F103" s="118"/>
    </row>
    <row r="104" spans="1:6">
      <c r="A104" s="118"/>
      <c r="B104" s="118"/>
      <c r="C104" s="119"/>
      <c r="D104" s="118"/>
      <c r="E104" s="118"/>
      <c r="F104" s="118"/>
    </row>
    <row r="105" spans="1:6">
      <c r="A105" s="118"/>
      <c r="B105" s="118"/>
      <c r="C105" s="119"/>
      <c r="D105" s="118"/>
      <c r="E105" s="118"/>
      <c r="F105" s="118"/>
    </row>
    <row r="106" spans="1:6">
      <c r="A106" s="118"/>
      <c r="B106" s="118"/>
      <c r="C106" s="119"/>
      <c r="D106" s="118"/>
      <c r="E106" s="118"/>
      <c r="F106" s="118"/>
    </row>
    <row r="107" spans="1:6">
      <c r="A107" s="118"/>
      <c r="B107" s="118"/>
      <c r="C107" s="119"/>
      <c r="D107" s="118"/>
      <c r="E107" s="118"/>
      <c r="F107" s="118"/>
    </row>
    <row r="108" spans="1:6">
      <c r="A108" s="118"/>
      <c r="B108" s="118"/>
      <c r="C108" s="119"/>
      <c r="D108" s="118"/>
      <c r="E108" s="118"/>
      <c r="F108" s="118"/>
    </row>
    <row r="109" spans="1:6">
      <c r="A109" s="118"/>
      <c r="B109" s="118"/>
      <c r="C109" s="119"/>
      <c r="D109" s="118"/>
      <c r="E109" s="118"/>
      <c r="F109" s="118"/>
    </row>
    <row r="110" spans="1:6">
      <c r="A110" s="118"/>
      <c r="B110" s="118"/>
      <c r="C110" s="119"/>
      <c r="D110" s="118"/>
      <c r="E110" s="118"/>
      <c r="F110" s="118"/>
    </row>
    <row r="111" spans="1:6">
      <c r="A111" s="118"/>
      <c r="B111" s="118"/>
      <c r="C111" s="119"/>
      <c r="D111" s="118"/>
      <c r="E111" s="118"/>
      <c r="F111" s="118"/>
    </row>
    <row r="112" spans="1:6">
      <c r="A112" s="118"/>
      <c r="B112" s="118"/>
      <c r="C112" s="119"/>
      <c r="D112" s="118"/>
      <c r="E112" s="118"/>
      <c r="F112" s="118"/>
    </row>
    <row r="113" spans="1:6">
      <c r="A113" s="118"/>
      <c r="B113" s="118"/>
      <c r="C113" s="119"/>
      <c r="D113" s="118"/>
      <c r="E113" s="118"/>
      <c r="F113" s="118"/>
    </row>
    <row r="114" spans="1:6">
      <c r="A114" s="118"/>
      <c r="B114" s="118"/>
      <c r="C114" s="119"/>
      <c r="D114" s="118"/>
      <c r="E114" s="118"/>
      <c r="F114" s="118"/>
    </row>
    <row r="115" spans="1:6">
      <c r="A115" s="118"/>
      <c r="B115" s="118"/>
      <c r="C115" s="119"/>
      <c r="D115" s="118"/>
      <c r="E115" s="118"/>
      <c r="F115" s="118"/>
    </row>
    <row r="116" spans="1:6">
      <c r="A116" s="118"/>
      <c r="B116" s="118"/>
      <c r="C116" s="119"/>
      <c r="D116" s="118"/>
      <c r="E116" s="118"/>
      <c r="F116" s="118"/>
    </row>
    <row r="117" spans="1:6">
      <c r="A117" s="118"/>
      <c r="B117" s="118"/>
      <c r="C117" s="119"/>
      <c r="D117" s="118"/>
      <c r="E117" s="118"/>
      <c r="F117" s="118"/>
    </row>
    <row r="118" spans="1:6">
      <c r="A118" s="118"/>
      <c r="B118" s="118"/>
      <c r="C118" s="119"/>
      <c r="D118" s="118"/>
      <c r="E118" s="118"/>
      <c r="F118" s="118"/>
    </row>
    <row r="119" spans="1:6">
      <c r="A119" s="118"/>
      <c r="B119" s="118"/>
      <c r="C119" s="119"/>
      <c r="D119" s="118"/>
      <c r="E119" s="118"/>
      <c r="F119" s="118"/>
    </row>
    <row r="120" spans="1:6">
      <c r="A120" s="118"/>
      <c r="B120" s="118"/>
      <c r="C120" s="119"/>
      <c r="D120" s="118"/>
      <c r="E120" s="118"/>
      <c r="F120" s="118"/>
    </row>
    <row r="121" spans="1:6">
      <c r="A121" s="118"/>
      <c r="B121" s="118"/>
      <c r="C121" s="119"/>
      <c r="D121" s="118"/>
      <c r="E121" s="118"/>
      <c r="F121" s="118"/>
    </row>
    <row r="122" spans="1:6">
      <c r="A122" s="118"/>
      <c r="B122" s="118"/>
      <c r="C122" s="119"/>
      <c r="D122" s="118"/>
      <c r="E122" s="118"/>
      <c r="F122" s="118"/>
    </row>
    <row r="123" spans="1:6">
      <c r="A123" s="118"/>
      <c r="B123" s="118"/>
      <c r="C123" s="119"/>
      <c r="D123" s="118"/>
      <c r="E123" s="118"/>
      <c r="F123" s="118"/>
    </row>
    <row r="124" spans="1:6">
      <c r="A124" s="118"/>
      <c r="B124" s="118"/>
      <c r="C124" s="119"/>
      <c r="D124" s="118"/>
      <c r="E124" s="118"/>
      <c r="F124" s="118"/>
    </row>
    <row r="125" spans="1:6">
      <c r="A125" s="118"/>
      <c r="B125" s="118"/>
      <c r="C125" s="119"/>
      <c r="D125" s="118"/>
      <c r="E125" s="118"/>
      <c r="F125" s="118"/>
    </row>
    <row r="126" spans="1:6">
      <c r="A126" s="118"/>
      <c r="B126" s="118"/>
      <c r="C126" s="119"/>
      <c r="D126" s="118"/>
      <c r="E126" s="118"/>
      <c r="F126" s="118"/>
    </row>
    <row r="127" spans="1:6">
      <c r="A127" s="118"/>
      <c r="B127" s="118"/>
      <c r="C127" s="119"/>
      <c r="D127" s="118"/>
      <c r="E127" s="118"/>
      <c r="F127" s="118"/>
    </row>
    <row r="128" spans="1:6">
      <c r="A128" s="118"/>
      <c r="B128" s="118"/>
      <c r="C128" s="119"/>
      <c r="D128" s="118"/>
      <c r="E128" s="118"/>
      <c r="F128" s="118"/>
    </row>
    <row r="129" spans="1:6">
      <c r="A129" s="118"/>
      <c r="B129" s="118"/>
      <c r="C129" s="119"/>
      <c r="D129" s="118"/>
      <c r="E129" s="118"/>
      <c r="F129" s="118"/>
    </row>
    <row r="130" spans="1:6">
      <c r="A130" s="118"/>
      <c r="B130" s="118"/>
      <c r="C130" s="119"/>
      <c r="D130" s="118"/>
      <c r="E130" s="118"/>
      <c r="F130" s="118"/>
    </row>
    <row r="131" spans="1:6">
      <c r="A131" s="118"/>
      <c r="B131" s="118"/>
      <c r="C131" s="119"/>
      <c r="D131" s="118"/>
      <c r="E131" s="118"/>
      <c r="F131" s="118"/>
    </row>
    <row r="132" spans="1:6">
      <c r="A132" s="118"/>
      <c r="B132" s="118"/>
      <c r="C132" s="119"/>
      <c r="D132" s="118"/>
      <c r="E132" s="118"/>
      <c r="F132" s="118"/>
    </row>
    <row r="133" spans="1:6">
      <c r="A133" s="118"/>
      <c r="B133" s="118"/>
      <c r="C133" s="119"/>
      <c r="D133" s="118"/>
      <c r="E133" s="118"/>
      <c r="F133" s="118"/>
    </row>
    <row r="134" spans="1:6">
      <c r="A134" s="118"/>
      <c r="B134" s="118"/>
      <c r="C134" s="119"/>
      <c r="D134" s="118"/>
      <c r="E134" s="118"/>
      <c r="F134" s="118"/>
    </row>
    <row r="135" spans="1:6">
      <c r="A135" s="118"/>
      <c r="B135" s="118"/>
      <c r="C135" s="119"/>
      <c r="D135" s="118"/>
      <c r="E135" s="118"/>
      <c r="F135" s="118"/>
    </row>
    <row r="136" spans="1:6">
      <c r="A136" s="118"/>
      <c r="B136" s="118"/>
      <c r="C136" s="119"/>
      <c r="D136" s="118"/>
      <c r="E136" s="118"/>
      <c r="F136" s="118"/>
    </row>
    <row r="137" spans="1:6">
      <c r="A137" s="118"/>
      <c r="B137" s="118"/>
      <c r="C137" s="119"/>
      <c r="D137" s="118"/>
      <c r="E137" s="118"/>
      <c r="F137" s="118"/>
    </row>
    <row r="138" spans="1:6">
      <c r="A138" s="118"/>
      <c r="B138" s="118"/>
      <c r="C138" s="119"/>
      <c r="D138" s="118"/>
      <c r="E138" s="118"/>
      <c r="F138" s="118"/>
    </row>
    <row r="139" spans="1:6">
      <c r="A139" s="118"/>
      <c r="B139" s="118"/>
      <c r="C139" s="119"/>
      <c r="D139" s="118"/>
      <c r="E139" s="118"/>
      <c r="F139" s="118"/>
    </row>
    <row r="140" spans="1:6">
      <c r="A140" s="118"/>
      <c r="B140" s="118"/>
      <c r="C140" s="119"/>
      <c r="D140" s="118"/>
      <c r="E140" s="118"/>
      <c r="F140" s="118"/>
    </row>
    <row r="141" spans="1:6">
      <c r="A141" s="118"/>
      <c r="B141" s="118"/>
      <c r="C141" s="119"/>
      <c r="D141" s="118"/>
      <c r="E141" s="118"/>
      <c r="F141" s="118"/>
    </row>
    <row r="142" spans="1:6">
      <c r="A142" s="118"/>
      <c r="B142" s="118"/>
      <c r="C142" s="119"/>
      <c r="D142" s="118"/>
      <c r="E142" s="118"/>
      <c r="F142" s="118"/>
    </row>
    <row r="143" spans="1:6">
      <c r="A143" s="118"/>
      <c r="B143" s="118"/>
      <c r="C143" s="119"/>
      <c r="D143" s="118"/>
      <c r="E143" s="118"/>
      <c r="F143" s="118"/>
    </row>
    <row r="144" spans="1:6">
      <c r="A144" s="118"/>
      <c r="B144" s="118"/>
      <c r="C144" s="119"/>
      <c r="D144" s="118"/>
      <c r="E144" s="118"/>
      <c r="F144" s="118"/>
    </row>
    <row r="145" spans="1:6">
      <c r="A145" s="118"/>
      <c r="B145" s="118"/>
      <c r="C145" s="119"/>
      <c r="D145" s="118"/>
      <c r="E145" s="118"/>
      <c r="F145" s="118"/>
    </row>
    <row r="146" spans="1:6">
      <c r="A146" s="118"/>
      <c r="B146" s="118"/>
      <c r="C146" s="119"/>
      <c r="D146" s="118"/>
      <c r="E146" s="118"/>
      <c r="F146" s="118"/>
    </row>
    <row r="147" spans="1:6">
      <c r="A147" s="118"/>
      <c r="B147" s="118"/>
      <c r="C147" s="119"/>
      <c r="D147" s="118"/>
      <c r="E147" s="118"/>
      <c r="F147" s="118"/>
    </row>
    <row r="148" spans="1:6">
      <c r="A148" s="118"/>
      <c r="B148" s="118"/>
      <c r="C148" s="119"/>
      <c r="D148" s="118"/>
      <c r="E148" s="118"/>
      <c r="F148" s="118"/>
    </row>
    <row r="149" spans="1:6">
      <c r="A149" s="118"/>
      <c r="B149" s="118"/>
      <c r="C149" s="119"/>
      <c r="D149" s="118"/>
      <c r="E149" s="118"/>
      <c r="F149" s="118"/>
    </row>
    <row r="150" spans="1:6">
      <c r="A150" s="118"/>
      <c r="B150" s="118"/>
      <c r="C150" s="119"/>
      <c r="D150" s="118"/>
      <c r="E150" s="118"/>
      <c r="F150" s="118"/>
    </row>
    <row r="151" spans="1:6">
      <c r="A151" s="118"/>
      <c r="B151" s="118"/>
      <c r="C151" s="119"/>
      <c r="D151" s="118"/>
      <c r="E151" s="118"/>
      <c r="F151" s="118"/>
    </row>
    <row r="152" spans="1:6">
      <c r="A152" s="118"/>
      <c r="B152" s="118"/>
      <c r="C152" s="119"/>
      <c r="D152" s="118"/>
      <c r="E152" s="118"/>
      <c r="F152" s="118"/>
    </row>
    <row r="153" spans="1:6">
      <c r="A153" s="118"/>
      <c r="B153" s="118"/>
      <c r="C153" s="119"/>
      <c r="D153" s="118"/>
      <c r="E153" s="118"/>
      <c r="F153" s="118"/>
    </row>
    <row r="154" spans="1:6">
      <c r="A154" s="118"/>
      <c r="B154" s="118"/>
      <c r="C154" s="119"/>
      <c r="D154" s="118"/>
      <c r="E154" s="118"/>
      <c r="F154" s="118"/>
    </row>
    <row r="155" spans="1:6">
      <c r="A155" s="118"/>
      <c r="B155" s="118"/>
      <c r="C155" s="119"/>
      <c r="D155" s="118"/>
      <c r="E155" s="118"/>
      <c r="F155" s="118"/>
    </row>
    <row r="156" spans="1:6">
      <c r="A156" s="118"/>
      <c r="B156" s="118"/>
      <c r="C156" s="119"/>
      <c r="D156" s="118"/>
      <c r="E156" s="118"/>
      <c r="F156" s="118"/>
    </row>
    <row r="157" spans="1:6">
      <c r="A157" s="118"/>
      <c r="B157" s="118"/>
      <c r="C157" s="119"/>
      <c r="D157" s="118"/>
      <c r="E157" s="118"/>
      <c r="F157" s="118"/>
    </row>
    <row r="158" spans="1:6">
      <c r="A158" s="118"/>
      <c r="B158" s="118"/>
      <c r="C158" s="119"/>
      <c r="D158" s="118"/>
      <c r="E158" s="118"/>
      <c r="F158" s="118"/>
    </row>
    <row r="159" spans="1:6">
      <c r="A159" s="118"/>
      <c r="B159" s="118"/>
      <c r="C159" s="119"/>
      <c r="D159" s="118"/>
      <c r="E159" s="118"/>
      <c r="F159" s="118"/>
    </row>
    <row r="160" spans="1:6">
      <c r="A160" s="118"/>
      <c r="B160" s="118"/>
      <c r="C160" s="119"/>
      <c r="D160" s="118"/>
      <c r="E160" s="118"/>
      <c r="F160" s="118"/>
    </row>
    <row r="161" spans="1:6">
      <c r="A161" s="118"/>
      <c r="B161" s="118"/>
      <c r="C161" s="119"/>
      <c r="D161" s="118"/>
      <c r="E161" s="118"/>
      <c r="F161" s="118"/>
    </row>
    <row r="162" spans="1:6">
      <c r="A162" s="118"/>
      <c r="B162" s="118"/>
      <c r="C162" s="119"/>
      <c r="D162" s="118"/>
      <c r="E162" s="118"/>
      <c r="F162" s="118"/>
    </row>
    <row r="163" spans="1:6">
      <c r="A163" s="118"/>
      <c r="B163" s="118"/>
      <c r="C163" s="119"/>
      <c r="D163" s="118"/>
      <c r="E163" s="118"/>
      <c r="F163" s="118"/>
    </row>
    <row r="164" spans="1:6">
      <c r="A164" s="118"/>
      <c r="B164" s="118"/>
      <c r="C164" s="119"/>
      <c r="D164" s="118"/>
      <c r="E164" s="118"/>
      <c r="F164" s="118"/>
    </row>
    <row r="165" spans="1:6">
      <c r="A165" s="118"/>
      <c r="B165" s="118"/>
      <c r="C165" s="119"/>
      <c r="D165" s="118"/>
      <c r="E165" s="118"/>
      <c r="F165" s="118"/>
    </row>
    <row r="166" spans="1:6">
      <c r="A166" s="118"/>
      <c r="B166" s="118"/>
      <c r="C166" s="119"/>
      <c r="D166" s="118"/>
      <c r="E166" s="118"/>
      <c r="F166" s="118"/>
    </row>
    <row r="167" spans="1:6">
      <c r="A167" s="118"/>
      <c r="B167" s="118"/>
      <c r="C167" s="119"/>
      <c r="D167" s="118"/>
      <c r="E167" s="118"/>
      <c r="F167" s="118"/>
    </row>
    <row r="168" spans="1:6">
      <c r="A168" s="118"/>
      <c r="B168" s="118"/>
      <c r="C168" s="119"/>
      <c r="D168" s="118"/>
      <c r="E168" s="118"/>
      <c r="F168" s="118"/>
    </row>
    <row r="169" spans="1:6">
      <c r="A169" s="118"/>
      <c r="B169" s="118"/>
      <c r="C169" s="119"/>
      <c r="D169" s="118"/>
      <c r="E169" s="118"/>
      <c r="F169" s="118"/>
    </row>
    <row r="170" spans="1:6">
      <c r="A170" s="118"/>
      <c r="B170" s="118"/>
      <c r="C170" s="119"/>
      <c r="D170" s="118"/>
      <c r="E170" s="118"/>
      <c r="F170" s="118"/>
    </row>
    <row r="171" spans="1:6">
      <c r="A171" s="118"/>
      <c r="B171" s="118"/>
      <c r="C171" s="119"/>
      <c r="D171" s="118"/>
      <c r="E171" s="118"/>
      <c r="F171" s="118"/>
    </row>
    <row r="172" spans="1:6">
      <c r="A172" s="118"/>
      <c r="B172" s="118"/>
      <c r="C172" s="119"/>
      <c r="D172" s="118"/>
      <c r="E172" s="118"/>
      <c r="F172" s="118"/>
    </row>
    <row r="173" spans="1:6">
      <c r="A173" s="118"/>
      <c r="B173" s="118"/>
      <c r="C173" s="119"/>
      <c r="D173" s="118"/>
      <c r="E173" s="118"/>
      <c r="F173" s="118"/>
    </row>
    <row r="174" spans="1:6">
      <c r="A174" s="118"/>
      <c r="B174" s="118"/>
      <c r="C174" s="119"/>
      <c r="D174" s="118"/>
      <c r="E174" s="118"/>
      <c r="F174" s="118"/>
    </row>
    <row r="175" spans="1:6">
      <c r="A175" s="118"/>
      <c r="B175" s="118"/>
      <c r="C175" s="119"/>
      <c r="D175" s="118"/>
      <c r="E175" s="118"/>
      <c r="F175" s="118"/>
    </row>
    <row r="176" spans="1:6">
      <c r="A176" s="118"/>
      <c r="B176" s="118"/>
      <c r="C176" s="119"/>
      <c r="D176" s="118"/>
      <c r="E176" s="118"/>
      <c r="F176" s="118"/>
    </row>
    <row r="177" spans="1:6">
      <c r="A177" s="118"/>
      <c r="B177" s="118"/>
      <c r="C177" s="119"/>
      <c r="D177" s="118"/>
      <c r="E177" s="118"/>
      <c r="F177" s="118"/>
    </row>
    <row r="178" spans="1:6">
      <c r="A178" s="118"/>
      <c r="B178" s="118"/>
      <c r="C178" s="119"/>
      <c r="D178" s="118"/>
      <c r="E178" s="118"/>
      <c r="F178" s="118"/>
    </row>
    <row r="179" spans="1:6">
      <c r="A179" s="118"/>
      <c r="B179" s="118"/>
      <c r="C179" s="119"/>
      <c r="D179" s="118"/>
      <c r="E179" s="118"/>
      <c r="F179" s="118"/>
    </row>
    <row r="180" spans="1:6">
      <c r="A180" s="118"/>
      <c r="B180" s="118"/>
      <c r="C180" s="119"/>
      <c r="D180" s="118"/>
      <c r="E180" s="118"/>
      <c r="F180" s="118"/>
    </row>
    <row r="181" spans="1:6">
      <c r="A181" s="118"/>
      <c r="B181" s="118"/>
      <c r="C181" s="119"/>
      <c r="D181" s="118"/>
      <c r="E181" s="118"/>
      <c r="F181" s="118"/>
    </row>
    <row r="182" spans="1:6">
      <c r="A182" s="118"/>
      <c r="B182" s="118"/>
      <c r="C182" s="119"/>
      <c r="D182" s="118"/>
      <c r="E182" s="118"/>
      <c r="F182" s="118"/>
    </row>
    <row r="183" spans="1:6">
      <c r="A183" s="118"/>
      <c r="B183" s="118"/>
      <c r="C183" s="119"/>
      <c r="D183" s="118"/>
      <c r="E183" s="118"/>
      <c r="F183" s="118"/>
    </row>
    <row r="184" spans="1:6">
      <c r="A184" s="118"/>
      <c r="B184" s="118"/>
      <c r="C184" s="119"/>
      <c r="D184" s="118"/>
      <c r="E184" s="118"/>
      <c r="F184" s="118"/>
    </row>
    <row r="185" spans="1:6">
      <c r="A185" s="118"/>
      <c r="B185" s="118"/>
      <c r="C185" s="119"/>
      <c r="D185" s="118"/>
      <c r="E185" s="118"/>
      <c r="F185" s="118"/>
    </row>
    <row r="186" spans="1:6">
      <c r="A186" s="118"/>
      <c r="B186" s="118"/>
      <c r="C186" s="119"/>
      <c r="D186" s="118"/>
      <c r="E186" s="118"/>
      <c r="F186" s="118"/>
    </row>
    <row r="187" spans="1:6">
      <c r="A187" s="118"/>
      <c r="B187" s="118"/>
      <c r="C187" s="119"/>
      <c r="D187" s="118"/>
      <c r="E187" s="118"/>
      <c r="F187" s="118"/>
    </row>
    <row r="188" spans="1:6">
      <c r="A188" s="118"/>
      <c r="B188" s="118"/>
      <c r="C188" s="119"/>
      <c r="D188" s="118"/>
      <c r="E188" s="118"/>
      <c r="F188" s="118"/>
    </row>
    <row r="189" spans="1:6">
      <c r="A189" s="118"/>
      <c r="B189" s="118"/>
      <c r="C189" s="119"/>
      <c r="D189" s="118"/>
      <c r="E189" s="118"/>
      <c r="F189" s="118"/>
    </row>
    <row r="190" spans="1:6">
      <c r="A190" s="118"/>
      <c r="B190" s="118"/>
      <c r="C190" s="119"/>
      <c r="D190" s="118"/>
      <c r="E190" s="118"/>
      <c r="F190" s="118"/>
    </row>
    <row r="191" spans="1:6">
      <c r="A191" s="118"/>
      <c r="B191" s="118"/>
      <c r="C191" s="119"/>
      <c r="D191" s="118"/>
      <c r="E191" s="118"/>
      <c r="F191" s="118"/>
    </row>
    <row r="192" spans="1:6">
      <c r="A192" s="118"/>
      <c r="B192" s="118"/>
      <c r="C192" s="119"/>
      <c r="D192" s="118"/>
      <c r="E192" s="118"/>
      <c r="F192" s="118"/>
    </row>
    <row r="193" spans="1:6">
      <c r="A193" s="118"/>
      <c r="B193" s="118"/>
      <c r="C193" s="119"/>
      <c r="D193" s="118"/>
      <c r="E193" s="118"/>
      <c r="F193" s="118"/>
    </row>
    <row r="194" spans="1:6">
      <c r="A194" s="118"/>
      <c r="B194" s="118"/>
      <c r="C194" s="119"/>
      <c r="D194" s="118"/>
      <c r="E194" s="118"/>
      <c r="F194" s="118"/>
    </row>
    <row r="195" spans="1:6">
      <c r="A195" s="118"/>
      <c r="B195" s="118"/>
      <c r="C195" s="119"/>
      <c r="D195" s="118"/>
      <c r="E195" s="118"/>
      <c r="F195" s="118"/>
    </row>
    <row r="196" spans="1:6">
      <c r="A196" s="118"/>
      <c r="B196" s="118"/>
      <c r="C196" s="119"/>
      <c r="D196" s="118"/>
      <c r="E196" s="118"/>
      <c r="F196" s="118"/>
    </row>
    <row r="197" spans="1:6">
      <c r="A197" s="118"/>
      <c r="B197" s="118"/>
      <c r="C197" s="119"/>
      <c r="D197" s="118"/>
      <c r="E197" s="118"/>
      <c r="F197" s="118"/>
    </row>
    <row r="198" spans="1:6">
      <c r="A198" s="118"/>
      <c r="B198" s="118"/>
      <c r="C198" s="119"/>
      <c r="D198" s="118"/>
      <c r="E198" s="118"/>
      <c r="F198" s="118"/>
    </row>
    <row r="199" spans="1:6">
      <c r="A199" s="118"/>
      <c r="B199" s="118"/>
      <c r="C199" s="119"/>
      <c r="D199" s="118"/>
      <c r="E199" s="118"/>
      <c r="F199" s="118"/>
    </row>
    <row r="200" spans="1:6">
      <c r="A200" s="118"/>
      <c r="B200" s="118"/>
      <c r="C200" s="119"/>
      <c r="D200" s="118"/>
      <c r="E200" s="118"/>
      <c r="F200" s="118"/>
    </row>
    <row r="201" spans="1:6">
      <c r="A201" s="118"/>
      <c r="B201" s="118"/>
      <c r="C201" s="119"/>
      <c r="D201" s="118"/>
      <c r="E201" s="118"/>
      <c r="F201" s="118"/>
    </row>
    <row r="202" spans="1:6">
      <c r="A202" s="118"/>
      <c r="B202" s="118"/>
      <c r="C202" s="119"/>
      <c r="D202" s="118"/>
      <c r="E202" s="118"/>
      <c r="F202" s="118"/>
    </row>
    <row r="203" spans="1:6">
      <c r="A203" s="118"/>
      <c r="B203" s="118"/>
      <c r="C203" s="119"/>
      <c r="D203" s="118"/>
      <c r="E203" s="118"/>
      <c r="F203" s="118"/>
    </row>
    <row r="204" spans="1:6">
      <c r="A204" s="118"/>
      <c r="B204" s="118"/>
      <c r="C204" s="119"/>
      <c r="D204" s="118"/>
      <c r="E204" s="118"/>
      <c r="F204" s="118"/>
    </row>
    <row r="205" spans="1:6">
      <c r="A205" s="118"/>
      <c r="B205" s="118"/>
      <c r="C205" s="119"/>
      <c r="D205" s="118"/>
      <c r="E205" s="118"/>
      <c r="F205" s="118"/>
    </row>
    <row r="206" spans="1:6">
      <c r="A206" s="118"/>
      <c r="B206" s="118"/>
      <c r="C206" s="119"/>
      <c r="D206" s="118"/>
      <c r="E206" s="118"/>
      <c r="F206" s="118"/>
    </row>
    <row r="207" spans="1:6">
      <c r="A207" s="118"/>
      <c r="B207" s="118"/>
      <c r="C207" s="119"/>
      <c r="D207" s="118"/>
      <c r="E207" s="118"/>
      <c r="F207" s="118"/>
    </row>
    <row r="208" spans="1:6">
      <c r="A208" s="118"/>
      <c r="B208" s="118"/>
      <c r="C208" s="119"/>
      <c r="D208" s="118"/>
      <c r="E208" s="118"/>
      <c r="F208" s="118"/>
    </row>
    <row r="209" spans="1:6">
      <c r="A209" s="118"/>
      <c r="B209" s="118"/>
      <c r="C209" s="119"/>
      <c r="D209" s="118"/>
      <c r="E209" s="118"/>
      <c r="F209" s="118"/>
    </row>
    <row r="210" spans="1:6">
      <c r="A210" s="118"/>
      <c r="B210" s="118"/>
      <c r="C210" s="119"/>
      <c r="D210" s="118"/>
      <c r="E210" s="118"/>
      <c r="F210" s="118"/>
    </row>
    <row r="211" spans="1:6">
      <c r="A211" s="118"/>
      <c r="B211" s="118"/>
      <c r="C211" s="119"/>
      <c r="D211" s="118"/>
      <c r="E211" s="118"/>
      <c r="F211" s="118"/>
    </row>
    <row r="212" spans="1:6">
      <c r="A212" s="118"/>
      <c r="B212" s="118"/>
      <c r="C212" s="119"/>
      <c r="D212" s="118"/>
      <c r="E212" s="118"/>
      <c r="F212" s="118"/>
    </row>
    <row r="213" spans="1:6">
      <c r="A213" s="118"/>
      <c r="B213" s="118"/>
      <c r="C213" s="119"/>
      <c r="D213" s="118"/>
      <c r="E213" s="118"/>
      <c r="F213" s="118"/>
    </row>
    <row r="214" spans="1:6">
      <c r="A214" s="118"/>
      <c r="B214" s="118"/>
      <c r="C214" s="119"/>
      <c r="D214" s="118"/>
      <c r="E214" s="118"/>
      <c r="F214" s="118"/>
    </row>
    <row r="215" spans="1:6">
      <c r="A215" s="118"/>
      <c r="B215" s="118"/>
      <c r="C215" s="119"/>
      <c r="D215" s="118"/>
      <c r="E215" s="118"/>
      <c r="F215" s="118"/>
    </row>
    <row r="216" spans="1:6">
      <c r="A216" s="118"/>
      <c r="B216" s="118"/>
      <c r="C216" s="119"/>
      <c r="D216" s="118"/>
      <c r="E216" s="118"/>
      <c r="F216" s="118"/>
    </row>
    <row r="217" spans="1:6">
      <c r="A217" s="118"/>
      <c r="B217" s="118"/>
      <c r="C217" s="119"/>
      <c r="D217" s="118"/>
      <c r="E217" s="118"/>
      <c r="F217" s="118"/>
    </row>
    <row r="218" spans="1:6">
      <c r="A218" s="118"/>
      <c r="B218" s="118"/>
      <c r="C218" s="119"/>
      <c r="D218" s="118"/>
      <c r="E218" s="118"/>
      <c r="F218" s="118"/>
    </row>
    <row r="219" spans="1:6">
      <c r="A219" s="118"/>
      <c r="B219" s="118"/>
      <c r="C219" s="119"/>
      <c r="D219" s="118"/>
      <c r="E219" s="118"/>
      <c r="F219" s="118"/>
    </row>
    <row r="220" spans="1:6">
      <c r="A220" s="118"/>
      <c r="B220" s="118"/>
      <c r="C220" s="119"/>
      <c r="D220" s="118"/>
      <c r="E220" s="118"/>
      <c r="F220" s="118"/>
    </row>
    <row r="221" spans="1:6">
      <c r="A221" s="118"/>
      <c r="B221" s="118"/>
      <c r="C221" s="119"/>
      <c r="D221" s="118"/>
      <c r="E221" s="118"/>
      <c r="F221" s="118"/>
    </row>
    <row r="222" spans="1:6">
      <c r="A222" s="118"/>
      <c r="B222" s="118"/>
      <c r="C222" s="119"/>
      <c r="D222" s="118"/>
      <c r="E222" s="118"/>
      <c r="F222" s="118"/>
    </row>
    <row r="223" spans="1:6">
      <c r="A223" s="118"/>
      <c r="B223" s="118"/>
      <c r="C223" s="119"/>
      <c r="D223" s="118"/>
      <c r="E223" s="118"/>
      <c r="F223" s="118"/>
    </row>
    <row r="224" spans="1:6">
      <c r="A224" s="118"/>
      <c r="B224" s="118"/>
      <c r="C224" s="119"/>
      <c r="D224" s="118"/>
      <c r="E224" s="118"/>
      <c r="F224" s="118"/>
    </row>
    <row r="225" spans="1:6">
      <c r="A225" s="118"/>
      <c r="B225" s="118"/>
      <c r="C225" s="119"/>
      <c r="D225" s="118"/>
      <c r="E225" s="118"/>
      <c r="F225" s="118"/>
    </row>
    <row r="226" spans="1:6">
      <c r="A226" s="118"/>
      <c r="B226" s="118"/>
      <c r="C226" s="119"/>
      <c r="D226" s="118"/>
      <c r="E226" s="118"/>
      <c r="F226" s="118"/>
    </row>
    <row r="227" spans="1:6">
      <c r="A227" s="118"/>
      <c r="B227" s="118"/>
      <c r="C227" s="119"/>
      <c r="D227" s="118"/>
      <c r="E227" s="118"/>
      <c r="F227" s="118"/>
    </row>
    <row r="228" spans="1:6">
      <c r="A228" s="118"/>
      <c r="B228" s="118"/>
      <c r="C228" s="119"/>
      <c r="D228" s="118"/>
      <c r="E228" s="118"/>
      <c r="F228" s="118"/>
    </row>
    <row r="229" spans="1:6">
      <c r="A229" s="118"/>
      <c r="B229" s="118"/>
      <c r="C229" s="119"/>
      <c r="D229" s="118"/>
      <c r="E229" s="118"/>
      <c r="F229" s="118"/>
    </row>
    <row r="230" spans="1:6">
      <c r="A230" s="118"/>
      <c r="B230" s="118"/>
      <c r="C230" s="119"/>
      <c r="D230" s="118"/>
      <c r="E230" s="118"/>
      <c r="F230" s="118"/>
    </row>
    <row r="231" spans="1:6">
      <c r="A231" s="118"/>
      <c r="B231" s="118"/>
      <c r="C231" s="119"/>
      <c r="D231" s="118"/>
      <c r="E231" s="118"/>
      <c r="F231" s="118"/>
    </row>
    <row r="232" spans="1:6">
      <c r="A232" s="118"/>
      <c r="B232" s="118"/>
      <c r="C232" s="119"/>
      <c r="D232" s="118"/>
      <c r="E232" s="118"/>
      <c r="F232" s="118"/>
    </row>
    <row r="233" spans="1:6">
      <c r="A233" s="118"/>
      <c r="B233" s="118"/>
      <c r="C233" s="119"/>
      <c r="D233" s="118"/>
      <c r="E233" s="118"/>
      <c r="F233" s="118"/>
    </row>
    <row r="234" spans="1:6">
      <c r="A234" s="118"/>
      <c r="B234" s="118"/>
      <c r="C234" s="119"/>
      <c r="D234" s="118"/>
      <c r="E234" s="118"/>
      <c r="F234" s="118"/>
    </row>
    <row r="235" spans="1:6">
      <c r="A235" s="118"/>
      <c r="B235" s="118"/>
      <c r="C235" s="119"/>
      <c r="D235" s="118"/>
      <c r="E235" s="118"/>
      <c r="F235" s="118"/>
    </row>
    <row r="236" spans="1:6">
      <c r="A236" s="118"/>
      <c r="B236" s="118"/>
      <c r="C236" s="119"/>
      <c r="D236" s="118"/>
      <c r="E236" s="118"/>
      <c r="F236" s="118"/>
    </row>
    <row r="237" spans="1:6">
      <c r="A237" s="118"/>
      <c r="B237" s="118"/>
      <c r="C237" s="119"/>
      <c r="D237" s="118"/>
      <c r="E237" s="118"/>
      <c r="F237" s="118"/>
    </row>
    <row r="238" spans="1:6">
      <c r="A238" s="118"/>
      <c r="B238" s="118"/>
      <c r="C238" s="119"/>
      <c r="D238" s="118"/>
      <c r="E238" s="118"/>
      <c r="F238" s="118"/>
    </row>
    <row r="239" spans="1:6">
      <c r="A239" s="118"/>
      <c r="B239" s="118"/>
      <c r="C239" s="119"/>
      <c r="D239" s="118"/>
      <c r="E239" s="118"/>
      <c r="F239" s="118"/>
    </row>
    <row r="240" spans="1:6">
      <c r="A240" s="118"/>
      <c r="B240" s="118"/>
      <c r="C240" s="119"/>
      <c r="D240" s="118"/>
      <c r="E240" s="118"/>
      <c r="F240" s="118"/>
    </row>
    <row r="241" spans="1:6">
      <c r="A241" s="118"/>
      <c r="B241" s="118"/>
      <c r="C241" s="119"/>
      <c r="D241" s="118"/>
      <c r="E241" s="118"/>
      <c r="F241" s="118"/>
    </row>
    <row r="242" spans="1:6">
      <c r="A242" s="118"/>
      <c r="B242" s="118"/>
      <c r="C242" s="119"/>
      <c r="D242" s="118"/>
      <c r="E242" s="118"/>
      <c r="F242" s="118"/>
    </row>
    <row r="243" spans="1:6">
      <c r="A243" s="118"/>
      <c r="B243" s="118"/>
      <c r="C243" s="119"/>
      <c r="D243" s="118"/>
      <c r="E243" s="118"/>
      <c r="F243" s="118"/>
    </row>
    <row r="244" spans="1:6">
      <c r="A244" s="118"/>
      <c r="B244" s="118"/>
      <c r="C244" s="119"/>
      <c r="D244" s="118"/>
      <c r="E244" s="118"/>
      <c r="F244" s="118"/>
    </row>
    <row r="245" spans="1:6">
      <c r="A245" s="118"/>
      <c r="B245" s="118"/>
      <c r="C245" s="119"/>
      <c r="D245" s="118"/>
      <c r="E245" s="118"/>
      <c r="F245" s="118"/>
    </row>
    <row r="246" spans="1:6">
      <c r="A246" s="118"/>
      <c r="B246" s="118"/>
      <c r="C246" s="119"/>
      <c r="D246" s="118"/>
      <c r="E246" s="118"/>
      <c r="F246" s="118"/>
    </row>
    <row r="247" spans="1:6">
      <c r="A247" s="118"/>
      <c r="B247" s="118"/>
      <c r="C247" s="119"/>
      <c r="D247" s="118"/>
      <c r="E247" s="118"/>
      <c r="F247" s="118"/>
    </row>
    <row r="248" spans="1:6">
      <c r="A248" s="118"/>
      <c r="B248" s="118"/>
      <c r="C248" s="119"/>
      <c r="D248" s="118"/>
      <c r="E248" s="118"/>
      <c r="F248" s="118"/>
    </row>
    <row r="249" spans="1:6">
      <c r="A249" s="118"/>
      <c r="B249" s="118"/>
      <c r="C249" s="119"/>
      <c r="D249" s="118"/>
      <c r="E249" s="118"/>
      <c r="F249" s="118"/>
    </row>
    <row r="250" spans="1:6">
      <c r="A250" s="118"/>
      <c r="B250" s="118"/>
      <c r="C250" s="119"/>
      <c r="D250" s="118"/>
      <c r="E250" s="118"/>
      <c r="F250" s="118"/>
    </row>
    <row r="251" spans="1:6">
      <c r="A251" s="118"/>
      <c r="B251" s="118"/>
      <c r="C251" s="119"/>
      <c r="D251" s="118"/>
      <c r="E251" s="118"/>
      <c r="F251" s="118"/>
    </row>
    <row r="252" spans="1:6">
      <c r="A252" s="118"/>
      <c r="B252" s="118"/>
      <c r="C252" s="119"/>
      <c r="D252" s="118"/>
      <c r="E252" s="118"/>
      <c r="F252" s="118"/>
    </row>
    <row r="253" spans="1:6">
      <c r="A253" s="118"/>
      <c r="B253" s="118"/>
      <c r="C253" s="119"/>
      <c r="D253" s="118"/>
      <c r="E253" s="118"/>
      <c r="F253" s="118"/>
    </row>
    <row r="254" spans="1:6">
      <c r="A254" s="118"/>
      <c r="B254" s="118"/>
      <c r="C254" s="119"/>
      <c r="D254" s="118"/>
      <c r="E254" s="118"/>
      <c r="F254" s="118"/>
    </row>
    <row r="255" spans="1:6">
      <c r="A255" s="118"/>
      <c r="B255" s="118"/>
      <c r="C255" s="119"/>
      <c r="D255" s="118"/>
      <c r="E255" s="118"/>
      <c r="F255" s="118"/>
    </row>
    <row r="256" spans="1:6">
      <c r="A256" s="118"/>
      <c r="B256" s="118"/>
      <c r="C256" s="119"/>
      <c r="D256" s="118"/>
      <c r="E256" s="118"/>
      <c r="F256" s="118"/>
    </row>
    <row r="257" spans="1:6">
      <c r="A257" s="118"/>
      <c r="B257" s="118"/>
      <c r="C257" s="119"/>
      <c r="D257" s="118"/>
      <c r="E257" s="118"/>
      <c r="F257" s="118"/>
    </row>
    <row r="258" spans="1:6">
      <c r="A258" s="118"/>
      <c r="B258" s="118"/>
      <c r="C258" s="119"/>
      <c r="D258" s="118"/>
      <c r="E258" s="118"/>
      <c r="F258" s="118"/>
    </row>
    <row r="259" spans="1:6">
      <c r="A259" s="118"/>
      <c r="B259" s="118"/>
      <c r="C259" s="119"/>
      <c r="D259" s="118"/>
      <c r="E259" s="118"/>
      <c r="F259" s="118"/>
    </row>
    <row r="260" spans="1:6">
      <c r="A260" s="118"/>
      <c r="B260" s="118"/>
      <c r="C260" s="119"/>
      <c r="D260" s="118"/>
      <c r="E260" s="118"/>
      <c r="F260" s="118"/>
    </row>
    <row r="261" spans="1:6">
      <c r="A261" s="118"/>
      <c r="B261" s="118"/>
      <c r="C261" s="119"/>
      <c r="D261" s="118"/>
      <c r="E261" s="118"/>
      <c r="F261" s="118"/>
    </row>
    <row r="262" spans="1:6">
      <c r="A262" s="118"/>
      <c r="B262" s="118"/>
      <c r="C262" s="119"/>
      <c r="D262" s="118"/>
      <c r="E262" s="118"/>
      <c r="F262" s="118"/>
    </row>
    <row r="263" spans="1:6">
      <c r="A263" s="118"/>
      <c r="B263" s="118"/>
      <c r="C263" s="119"/>
      <c r="D263" s="118"/>
      <c r="E263" s="118"/>
      <c r="F263" s="118"/>
    </row>
    <row r="264" spans="1:6">
      <c r="A264" s="118"/>
      <c r="B264" s="118"/>
      <c r="C264" s="119"/>
      <c r="D264" s="118"/>
      <c r="E264" s="118"/>
      <c r="F264" s="118"/>
    </row>
    <row r="265" spans="1:6">
      <c r="A265" s="118"/>
      <c r="B265" s="118"/>
      <c r="C265" s="119"/>
      <c r="D265" s="118"/>
      <c r="E265" s="118"/>
      <c r="F265" s="118"/>
    </row>
    <row r="266" spans="1:6">
      <c r="A266" s="118"/>
      <c r="B266" s="118"/>
      <c r="C266" s="119"/>
      <c r="D266" s="118"/>
      <c r="E266" s="118"/>
      <c r="F266" s="118"/>
    </row>
    <row r="267" spans="1:6">
      <c r="A267" s="118"/>
      <c r="B267" s="118"/>
      <c r="C267" s="119"/>
      <c r="D267" s="118"/>
      <c r="E267" s="118"/>
      <c r="F267" s="118"/>
    </row>
    <row r="268" spans="1:6">
      <c r="A268" s="118"/>
      <c r="B268" s="118"/>
      <c r="C268" s="119"/>
      <c r="D268" s="118"/>
      <c r="E268" s="118"/>
      <c r="F268" s="118"/>
    </row>
    <row r="269" spans="1:6">
      <c r="A269" s="118"/>
      <c r="B269" s="118"/>
      <c r="C269" s="119"/>
      <c r="D269" s="118"/>
      <c r="E269" s="118"/>
      <c r="F269" s="118"/>
    </row>
    <row r="270" spans="1:6">
      <c r="A270" s="118"/>
      <c r="B270" s="118"/>
      <c r="C270" s="119"/>
      <c r="D270" s="118"/>
      <c r="E270" s="118"/>
      <c r="F270" s="118"/>
    </row>
    <row r="271" spans="1:6">
      <c r="A271" s="118"/>
      <c r="B271" s="118"/>
      <c r="C271" s="119"/>
      <c r="D271" s="118"/>
      <c r="E271" s="118"/>
      <c r="F271" s="118"/>
    </row>
    <row r="272" spans="1:6">
      <c r="A272" s="118"/>
      <c r="B272" s="118"/>
      <c r="C272" s="119"/>
      <c r="D272" s="118"/>
      <c r="E272" s="118"/>
      <c r="F272" s="118"/>
    </row>
    <row r="273" spans="1:6">
      <c r="A273" s="118"/>
      <c r="B273" s="118"/>
      <c r="C273" s="119"/>
      <c r="D273" s="118"/>
      <c r="E273" s="118"/>
      <c r="F273" s="118"/>
    </row>
    <row r="274" spans="1:6">
      <c r="A274" s="118"/>
      <c r="B274" s="118"/>
      <c r="C274" s="119"/>
      <c r="D274" s="118"/>
      <c r="E274" s="118"/>
      <c r="F274" s="118"/>
    </row>
    <row r="275" spans="1:6">
      <c r="A275" s="118"/>
      <c r="B275" s="118"/>
      <c r="C275" s="119"/>
      <c r="D275" s="118"/>
      <c r="E275" s="118"/>
      <c r="F275" s="118"/>
    </row>
    <row r="276" spans="1:6">
      <c r="A276" s="118"/>
      <c r="B276" s="118"/>
      <c r="C276" s="119"/>
      <c r="D276" s="118"/>
      <c r="E276" s="118"/>
      <c r="F276" s="118"/>
    </row>
    <row r="277" spans="1:6">
      <c r="A277" s="118"/>
      <c r="B277" s="118"/>
      <c r="C277" s="119"/>
      <c r="D277" s="118"/>
      <c r="E277" s="118"/>
      <c r="F277" s="118"/>
    </row>
    <row r="278" spans="1:6">
      <c r="A278" s="118"/>
      <c r="B278" s="118"/>
      <c r="C278" s="119"/>
      <c r="D278" s="118"/>
      <c r="E278" s="118"/>
      <c r="F278" s="118"/>
    </row>
    <row r="279" spans="1:6">
      <c r="A279" s="118"/>
      <c r="B279" s="118"/>
      <c r="C279" s="119"/>
      <c r="D279" s="118"/>
      <c r="E279" s="118"/>
      <c r="F279" s="118"/>
    </row>
    <row r="280" spans="1:6">
      <c r="A280" s="118"/>
      <c r="B280" s="118"/>
      <c r="C280" s="119"/>
      <c r="D280" s="118"/>
      <c r="E280" s="118"/>
      <c r="F280" s="118"/>
    </row>
    <row r="281" spans="1:6">
      <c r="A281" s="118"/>
      <c r="B281" s="118"/>
      <c r="C281" s="119"/>
      <c r="D281" s="118"/>
      <c r="E281" s="118"/>
      <c r="F281" s="118"/>
    </row>
    <row r="282" spans="1:6">
      <c r="A282" s="118"/>
      <c r="B282" s="118"/>
      <c r="C282" s="119"/>
      <c r="D282" s="118"/>
      <c r="E282" s="118"/>
      <c r="F282" s="118"/>
    </row>
    <row r="283" spans="1:6">
      <c r="A283" s="118"/>
      <c r="B283" s="118"/>
      <c r="C283" s="119"/>
      <c r="D283" s="118"/>
      <c r="E283" s="118"/>
      <c r="F283" s="118"/>
    </row>
    <row r="284" spans="1:6">
      <c r="A284" s="118"/>
      <c r="B284" s="118"/>
      <c r="C284" s="119"/>
      <c r="D284" s="118"/>
      <c r="E284" s="118"/>
      <c r="F284" s="118"/>
    </row>
    <row r="285" spans="1:6">
      <c r="A285" s="118"/>
      <c r="B285" s="118"/>
      <c r="C285" s="119"/>
      <c r="D285" s="118"/>
      <c r="E285" s="118"/>
      <c r="F285" s="118"/>
    </row>
    <row r="286" spans="1:6">
      <c r="A286" s="118"/>
      <c r="B286" s="118"/>
      <c r="C286" s="119"/>
      <c r="D286" s="118"/>
      <c r="E286" s="118"/>
      <c r="F286" s="118"/>
    </row>
    <row r="287" spans="1:6">
      <c r="A287" s="118"/>
      <c r="B287" s="118"/>
      <c r="C287" s="119"/>
      <c r="D287" s="118"/>
      <c r="E287" s="118"/>
      <c r="F287" s="118"/>
    </row>
    <row r="288" spans="1:6">
      <c r="A288" s="118"/>
      <c r="B288" s="118"/>
      <c r="C288" s="119"/>
      <c r="D288" s="118"/>
      <c r="E288" s="118"/>
      <c r="F288" s="118"/>
    </row>
    <row r="289" spans="1:6">
      <c r="A289" s="118"/>
      <c r="B289" s="118"/>
      <c r="C289" s="119"/>
      <c r="D289" s="118"/>
      <c r="E289" s="118"/>
      <c r="F289" s="118"/>
    </row>
    <row r="290" spans="1:6">
      <c r="A290" s="118"/>
      <c r="B290" s="118"/>
      <c r="C290" s="119"/>
      <c r="D290" s="118"/>
      <c r="E290" s="118"/>
      <c r="F290" s="118"/>
    </row>
    <row r="291" spans="1:6">
      <c r="A291" s="118"/>
      <c r="B291" s="118"/>
      <c r="C291" s="119"/>
      <c r="D291" s="118"/>
      <c r="E291" s="118"/>
      <c r="F291" s="118"/>
    </row>
    <row r="292" spans="1:6">
      <c r="A292" s="118"/>
      <c r="B292" s="118"/>
      <c r="C292" s="119"/>
      <c r="D292" s="118"/>
      <c r="E292" s="118"/>
      <c r="F292" s="118"/>
    </row>
    <row r="293" spans="1:6">
      <c r="A293" s="118"/>
      <c r="B293" s="118"/>
      <c r="C293" s="119"/>
      <c r="D293" s="118"/>
      <c r="E293" s="118"/>
      <c r="F293" s="118"/>
    </row>
    <row r="294" spans="1:6">
      <c r="A294" s="118"/>
      <c r="B294" s="118"/>
      <c r="C294" s="119"/>
      <c r="D294" s="118"/>
      <c r="E294" s="118"/>
      <c r="F294" s="118"/>
    </row>
    <row r="295" spans="1:6">
      <c r="A295" s="118"/>
      <c r="B295" s="118"/>
      <c r="C295" s="119"/>
      <c r="D295" s="118"/>
      <c r="E295" s="118"/>
      <c r="F295" s="118"/>
    </row>
    <row r="296" spans="1:6">
      <c r="A296" s="118"/>
      <c r="B296" s="118"/>
      <c r="C296" s="119"/>
      <c r="D296" s="118"/>
      <c r="E296" s="118"/>
      <c r="F296" s="118"/>
    </row>
    <row r="297" spans="1:6">
      <c r="A297" s="118"/>
      <c r="B297" s="118"/>
      <c r="C297" s="119"/>
      <c r="D297" s="118"/>
      <c r="E297" s="118"/>
      <c r="F297" s="118"/>
    </row>
    <row r="298" spans="1:6">
      <c r="A298" s="118"/>
      <c r="B298" s="118"/>
      <c r="C298" s="119"/>
      <c r="D298" s="118"/>
      <c r="E298" s="118"/>
      <c r="F298" s="118"/>
    </row>
    <row r="299" spans="1:6">
      <c r="A299" s="118"/>
      <c r="B299" s="118"/>
      <c r="C299" s="119"/>
      <c r="D299" s="118"/>
      <c r="E299" s="118"/>
      <c r="F299" s="118"/>
    </row>
    <row r="300" spans="1:6">
      <c r="A300" s="118"/>
      <c r="B300" s="118"/>
      <c r="C300" s="119"/>
      <c r="D300" s="118"/>
      <c r="E300" s="118"/>
      <c r="F300" s="118"/>
    </row>
    <row r="301" spans="1:6">
      <c r="A301" s="118"/>
      <c r="B301" s="118"/>
      <c r="C301" s="119"/>
      <c r="D301" s="118"/>
      <c r="E301" s="118"/>
      <c r="F301" s="118"/>
    </row>
    <row r="302" spans="1:6">
      <c r="A302" s="118"/>
      <c r="B302" s="118"/>
      <c r="C302" s="119"/>
      <c r="D302" s="118"/>
      <c r="E302" s="118"/>
      <c r="F302" s="118"/>
    </row>
    <row r="303" spans="1:6">
      <c r="A303" s="118"/>
      <c r="B303" s="118"/>
      <c r="C303" s="119"/>
      <c r="D303" s="118"/>
      <c r="E303" s="118"/>
      <c r="F303" s="118"/>
    </row>
    <row r="304" spans="1:6">
      <c r="A304" s="118"/>
      <c r="B304" s="118"/>
      <c r="C304" s="119"/>
      <c r="D304" s="118"/>
      <c r="E304" s="118"/>
      <c r="F304" s="118"/>
    </row>
    <row r="305" spans="1:6">
      <c r="A305" s="118"/>
      <c r="B305" s="118"/>
      <c r="C305" s="119"/>
      <c r="D305" s="118"/>
      <c r="E305" s="118"/>
      <c r="F305" s="118"/>
    </row>
    <row r="306" spans="1:6">
      <c r="A306" s="118"/>
      <c r="B306" s="118"/>
      <c r="C306" s="119"/>
      <c r="D306" s="118"/>
      <c r="E306" s="118"/>
      <c r="F306" s="118"/>
    </row>
    <row r="307" spans="1:6">
      <c r="A307" s="118"/>
      <c r="B307" s="118"/>
      <c r="C307" s="119"/>
      <c r="D307" s="118"/>
      <c r="E307" s="118"/>
      <c r="F307" s="118"/>
    </row>
    <row r="308" spans="1:6">
      <c r="A308" s="118"/>
      <c r="B308" s="118"/>
      <c r="C308" s="119"/>
      <c r="D308" s="118"/>
      <c r="E308" s="118"/>
      <c r="F308" s="118"/>
    </row>
    <row r="309" spans="1:6">
      <c r="A309" s="118"/>
      <c r="B309" s="118"/>
      <c r="C309" s="119"/>
      <c r="D309" s="118"/>
      <c r="E309" s="118"/>
      <c r="F309" s="118"/>
    </row>
    <row r="310" spans="1:6">
      <c r="A310" s="118"/>
      <c r="B310" s="118"/>
      <c r="C310" s="119"/>
      <c r="D310" s="118"/>
      <c r="E310" s="118"/>
      <c r="F310" s="118"/>
    </row>
    <row r="311" spans="1:6">
      <c r="A311" s="118"/>
      <c r="B311" s="118"/>
      <c r="C311" s="119"/>
      <c r="D311" s="118"/>
      <c r="E311" s="118"/>
      <c r="F311" s="118"/>
    </row>
    <row r="312" spans="1:6">
      <c r="A312" s="118"/>
      <c r="B312" s="118"/>
      <c r="C312" s="119"/>
      <c r="D312" s="118"/>
      <c r="E312" s="118"/>
      <c r="F312" s="118"/>
    </row>
    <row r="313" spans="1:6">
      <c r="A313" s="118"/>
      <c r="B313" s="118"/>
      <c r="C313" s="119"/>
      <c r="D313" s="118"/>
      <c r="E313" s="118"/>
      <c r="F313" s="118"/>
    </row>
    <row r="314" spans="1:6">
      <c r="A314" s="118"/>
      <c r="B314" s="118"/>
      <c r="C314" s="119"/>
      <c r="D314" s="118"/>
      <c r="E314" s="118"/>
      <c r="F314" s="118"/>
    </row>
    <row r="315" spans="1:6">
      <c r="A315" s="118"/>
      <c r="B315" s="118"/>
      <c r="C315" s="119"/>
      <c r="D315" s="118"/>
      <c r="E315" s="118"/>
      <c r="F315" s="118"/>
    </row>
    <row r="316" spans="1:6">
      <c r="A316" s="118"/>
      <c r="B316" s="118"/>
      <c r="C316" s="119"/>
      <c r="D316" s="118"/>
      <c r="E316" s="118"/>
      <c r="F316" s="118"/>
    </row>
    <row r="317" spans="1:6">
      <c r="A317" s="118"/>
      <c r="B317" s="118"/>
      <c r="C317" s="119"/>
      <c r="D317" s="118"/>
      <c r="E317" s="118"/>
      <c r="F317" s="118"/>
    </row>
    <row r="318" spans="1:6">
      <c r="A318" s="118"/>
      <c r="B318" s="118"/>
      <c r="C318" s="119"/>
      <c r="D318" s="118"/>
      <c r="E318" s="118"/>
      <c r="F318" s="118"/>
    </row>
    <row r="319" spans="1:6">
      <c r="A319" s="118"/>
      <c r="B319" s="118"/>
      <c r="C319" s="119"/>
      <c r="D319" s="118"/>
      <c r="E319" s="118"/>
      <c r="F319" s="118"/>
    </row>
    <row r="320" spans="1:6">
      <c r="A320" s="118"/>
      <c r="B320" s="118"/>
      <c r="C320" s="119"/>
      <c r="D320" s="118"/>
      <c r="E320" s="118"/>
      <c r="F320" s="118"/>
    </row>
    <row r="321" spans="1:6">
      <c r="A321" s="118"/>
      <c r="B321" s="118"/>
      <c r="C321" s="119"/>
      <c r="D321" s="118"/>
      <c r="E321" s="118"/>
      <c r="F321" s="118"/>
    </row>
    <row r="322" spans="1:6">
      <c r="A322" s="118"/>
      <c r="B322" s="118"/>
      <c r="C322" s="119"/>
      <c r="D322" s="118"/>
      <c r="E322" s="118"/>
      <c r="F322" s="118"/>
    </row>
    <row r="323" spans="1:6">
      <c r="A323" s="118"/>
      <c r="B323" s="118"/>
      <c r="C323" s="119"/>
      <c r="D323" s="118"/>
      <c r="E323" s="118"/>
      <c r="F323" s="118"/>
    </row>
    <row r="324" spans="1:6">
      <c r="A324" s="118"/>
      <c r="B324" s="118"/>
      <c r="C324" s="119"/>
      <c r="D324" s="118"/>
      <c r="E324" s="118"/>
      <c r="F324" s="118"/>
    </row>
    <row r="325" spans="1:6">
      <c r="A325" s="118"/>
      <c r="B325" s="118"/>
      <c r="C325" s="119"/>
      <c r="D325" s="118"/>
      <c r="E325" s="118"/>
      <c r="F325" s="118"/>
    </row>
    <row r="326" spans="1:6">
      <c r="A326" s="118"/>
      <c r="B326" s="118"/>
      <c r="C326" s="119"/>
      <c r="D326" s="118"/>
      <c r="E326" s="118"/>
      <c r="F326" s="118"/>
    </row>
    <row r="327" spans="1:6">
      <c r="A327" s="118"/>
      <c r="B327" s="118"/>
      <c r="C327" s="119"/>
      <c r="D327" s="118"/>
      <c r="E327" s="118"/>
      <c r="F327" s="118"/>
    </row>
    <row r="328" spans="1:6">
      <c r="A328" s="118"/>
      <c r="B328" s="118"/>
      <c r="C328" s="119"/>
      <c r="D328" s="118"/>
      <c r="E328" s="118"/>
      <c r="F328" s="118"/>
    </row>
    <row r="329" spans="1:6">
      <c r="A329" s="118"/>
      <c r="B329" s="118"/>
      <c r="C329" s="119"/>
      <c r="D329" s="118"/>
      <c r="E329" s="118"/>
      <c r="F329" s="118"/>
    </row>
    <row r="330" spans="1:6">
      <c r="A330" s="118"/>
      <c r="B330" s="118"/>
      <c r="C330" s="119"/>
      <c r="D330" s="118"/>
      <c r="E330" s="118"/>
      <c r="F330" s="118"/>
    </row>
    <row r="331" spans="1:6">
      <c r="A331" s="118"/>
      <c r="B331" s="118"/>
      <c r="C331" s="119"/>
      <c r="D331" s="118"/>
      <c r="E331" s="118"/>
      <c r="F331" s="118"/>
    </row>
    <row r="332" spans="1:6">
      <c r="A332" s="118"/>
      <c r="B332" s="118"/>
      <c r="C332" s="119"/>
      <c r="D332" s="118"/>
      <c r="E332" s="118"/>
      <c r="F332" s="118"/>
    </row>
    <row r="333" spans="1:6">
      <c r="A333" s="118"/>
      <c r="B333" s="118"/>
      <c r="C333" s="119"/>
      <c r="D333" s="118"/>
      <c r="E333" s="118"/>
      <c r="F333" s="118"/>
    </row>
    <row r="334" spans="1:6">
      <c r="A334" s="118"/>
      <c r="B334" s="118"/>
      <c r="C334" s="119"/>
      <c r="D334" s="118"/>
      <c r="E334" s="118"/>
      <c r="F334" s="118"/>
    </row>
    <row r="335" spans="1:6">
      <c r="A335" s="118"/>
      <c r="B335" s="118"/>
      <c r="C335" s="119"/>
      <c r="D335" s="118"/>
      <c r="E335" s="118"/>
      <c r="F335" s="118"/>
    </row>
    <row r="336" spans="1:6">
      <c r="A336" s="118"/>
      <c r="B336" s="118"/>
      <c r="C336" s="119"/>
      <c r="D336" s="118"/>
      <c r="E336" s="118"/>
      <c r="F336" s="118"/>
    </row>
    <row r="337" spans="1:6">
      <c r="A337" s="118"/>
      <c r="B337" s="118"/>
      <c r="C337" s="119"/>
      <c r="D337" s="118"/>
      <c r="E337" s="118"/>
      <c r="F337" s="118"/>
    </row>
    <row r="338" spans="1:6">
      <c r="A338" s="118"/>
      <c r="B338" s="118"/>
      <c r="C338" s="119"/>
      <c r="D338" s="118"/>
      <c r="E338" s="118"/>
      <c r="F338" s="118"/>
    </row>
    <row r="339" spans="1:6">
      <c r="A339" s="118"/>
      <c r="B339" s="118"/>
      <c r="C339" s="119"/>
      <c r="D339" s="118"/>
      <c r="E339" s="118"/>
      <c r="F339" s="118"/>
    </row>
    <row r="340" spans="1:6">
      <c r="A340" s="118"/>
      <c r="B340" s="118"/>
      <c r="C340" s="119"/>
      <c r="D340" s="118"/>
      <c r="E340" s="118"/>
      <c r="F340" s="118"/>
    </row>
    <row r="341" spans="1:6">
      <c r="A341" s="118"/>
      <c r="B341" s="118"/>
      <c r="C341" s="119"/>
      <c r="D341" s="118"/>
      <c r="E341" s="118"/>
      <c r="F341" s="118"/>
    </row>
    <row r="342" spans="1:6">
      <c r="A342" s="118"/>
      <c r="B342" s="118"/>
      <c r="C342" s="119"/>
      <c r="D342" s="118"/>
      <c r="E342" s="118"/>
      <c r="F342" s="118"/>
    </row>
    <row r="343" spans="1:6">
      <c r="A343" s="118"/>
      <c r="B343" s="118"/>
      <c r="C343" s="119"/>
      <c r="D343" s="118"/>
      <c r="E343" s="118"/>
      <c r="F343" s="118"/>
    </row>
    <row r="344" spans="1:6">
      <c r="A344" s="118"/>
      <c r="B344" s="118"/>
      <c r="C344" s="119"/>
      <c r="D344" s="118"/>
      <c r="E344" s="118"/>
      <c r="F344" s="118"/>
    </row>
    <row r="345" spans="1:6">
      <c r="A345" s="118"/>
      <c r="B345" s="118"/>
      <c r="C345" s="119"/>
      <c r="D345" s="118"/>
      <c r="E345" s="118"/>
      <c r="F345" s="118"/>
    </row>
    <row r="346" spans="1:6">
      <c r="A346" s="118"/>
      <c r="B346" s="118"/>
      <c r="C346" s="119"/>
      <c r="D346" s="118"/>
      <c r="E346" s="118"/>
      <c r="F346" s="118"/>
    </row>
    <row r="347" spans="1:6">
      <c r="A347" s="118"/>
      <c r="B347" s="118"/>
      <c r="C347" s="119"/>
      <c r="D347" s="118"/>
      <c r="E347" s="118"/>
      <c r="F347" s="118"/>
    </row>
    <row r="348" spans="1:6">
      <c r="A348" s="118"/>
      <c r="B348" s="118"/>
      <c r="C348" s="119"/>
      <c r="D348" s="118"/>
      <c r="E348" s="118"/>
      <c r="F348" s="118"/>
    </row>
    <row r="349" spans="1:6">
      <c r="A349" s="118"/>
      <c r="B349" s="118"/>
      <c r="C349" s="119"/>
      <c r="D349" s="118"/>
      <c r="E349" s="118"/>
      <c r="F349" s="118"/>
    </row>
    <row r="350" spans="1:6">
      <c r="A350" s="118"/>
      <c r="B350" s="118"/>
      <c r="C350" s="119"/>
      <c r="D350" s="118"/>
      <c r="E350" s="118"/>
      <c r="F350" s="118"/>
    </row>
    <row r="351" spans="1:6">
      <c r="A351" s="118"/>
      <c r="B351" s="118"/>
      <c r="C351" s="119"/>
      <c r="D351" s="118"/>
      <c r="E351" s="118"/>
      <c r="F351" s="118"/>
    </row>
    <row r="352" spans="1:6">
      <c r="A352" s="118"/>
      <c r="B352" s="118"/>
      <c r="C352" s="119"/>
      <c r="D352" s="118"/>
      <c r="E352" s="118"/>
      <c r="F352" s="118"/>
    </row>
    <row r="353" spans="1:6">
      <c r="A353" s="118"/>
      <c r="B353" s="118"/>
      <c r="C353" s="119"/>
      <c r="D353" s="118"/>
      <c r="E353" s="118"/>
      <c r="F353" s="118"/>
    </row>
    <row r="354" spans="1:6">
      <c r="A354" s="118"/>
      <c r="B354" s="118"/>
      <c r="C354" s="119"/>
      <c r="D354" s="118"/>
      <c r="E354" s="118"/>
      <c r="F354" s="118"/>
    </row>
    <row r="355" spans="1:6">
      <c r="A355" s="118"/>
      <c r="B355" s="118"/>
      <c r="C355" s="119"/>
      <c r="D355" s="118"/>
      <c r="E355" s="118"/>
      <c r="F355" s="118"/>
    </row>
    <row r="356" spans="1:6">
      <c r="A356" s="118"/>
      <c r="B356" s="118"/>
      <c r="C356" s="119"/>
      <c r="D356" s="118"/>
      <c r="E356" s="118"/>
      <c r="F356" s="118"/>
    </row>
    <row r="357" spans="1:6">
      <c r="A357" s="118"/>
      <c r="B357" s="118"/>
      <c r="C357" s="119"/>
      <c r="D357" s="118"/>
      <c r="E357" s="118"/>
      <c r="F357" s="118"/>
    </row>
    <row r="358" spans="1:6">
      <c r="A358" s="118"/>
      <c r="B358" s="118"/>
      <c r="C358" s="119"/>
      <c r="D358" s="118"/>
      <c r="E358" s="118"/>
      <c r="F358" s="118"/>
    </row>
    <row r="359" spans="1:6">
      <c r="A359" s="118"/>
      <c r="B359" s="118"/>
      <c r="C359" s="119"/>
      <c r="D359" s="118"/>
      <c r="E359" s="118"/>
      <c r="F359" s="118"/>
    </row>
    <row r="360" spans="1:6">
      <c r="A360" s="118"/>
      <c r="B360" s="118"/>
      <c r="C360" s="119"/>
      <c r="D360" s="118"/>
      <c r="E360" s="118"/>
      <c r="F360" s="118"/>
    </row>
    <row r="361" spans="1:6">
      <c r="A361" s="118"/>
      <c r="B361" s="118"/>
      <c r="C361" s="119"/>
      <c r="D361" s="118"/>
      <c r="E361" s="118"/>
      <c r="F361" s="118"/>
    </row>
    <row r="362" spans="1:6">
      <c r="A362" s="118"/>
      <c r="B362" s="118"/>
      <c r="C362" s="119"/>
      <c r="D362" s="118"/>
      <c r="E362" s="118"/>
      <c r="F362" s="118"/>
    </row>
    <row r="363" spans="1:6">
      <c r="A363" s="118"/>
      <c r="B363" s="118"/>
      <c r="C363" s="119"/>
      <c r="D363" s="118"/>
      <c r="E363" s="118"/>
      <c r="F363" s="118"/>
    </row>
    <row r="364" spans="1:6">
      <c r="A364" s="118"/>
      <c r="B364" s="118"/>
      <c r="C364" s="119"/>
      <c r="D364" s="118"/>
      <c r="E364" s="118"/>
      <c r="F364" s="118"/>
    </row>
    <row r="365" spans="1:6">
      <c r="A365" s="118"/>
      <c r="B365" s="118"/>
      <c r="C365" s="119"/>
      <c r="D365" s="118"/>
      <c r="E365" s="118"/>
      <c r="F365" s="118"/>
    </row>
    <row r="366" spans="1:6">
      <c r="A366" s="118"/>
      <c r="B366" s="118"/>
      <c r="C366" s="119"/>
      <c r="D366" s="118"/>
      <c r="E366" s="118"/>
      <c r="F366" s="118"/>
    </row>
    <row r="367" spans="1:6">
      <c r="A367" s="118"/>
      <c r="B367" s="118"/>
      <c r="C367" s="119"/>
      <c r="D367" s="118"/>
      <c r="E367" s="118"/>
      <c r="F367" s="118"/>
    </row>
    <row r="368" spans="1:6">
      <c r="A368" s="118"/>
      <c r="B368" s="118"/>
      <c r="C368" s="119"/>
      <c r="D368" s="118"/>
      <c r="E368" s="118"/>
      <c r="F368" s="118"/>
    </row>
    <row r="369" spans="1:6">
      <c r="A369" s="118"/>
      <c r="B369" s="118"/>
      <c r="C369" s="119"/>
      <c r="D369" s="118"/>
      <c r="E369" s="118"/>
      <c r="F369" s="118"/>
    </row>
    <row r="370" spans="1:6">
      <c r="A370" s="118"/>
      <c r="B370" s="118"/>
      <c r="C370" s="119"/>
      <c r="D370" s="118"/>
      <c r="E370" s="118"/>
      <c r="F370" s="118"/>
    </row>
    <row r="371" spans="1:6">
      <c r="A371" s="118"/>
      <c r="B371" s="118"/>
      <c r="C371" s="119"/>
      <c r="D371" s="118"/>
      <c r="E371" s="118"/>
      <c r="F371" s="118"/>
    </row>
    <row r="372" spans="1:6">
      <c r="A372" s="118"/>
      <c r="B372" s="118"/>
      <c r="C372" s="119"/>
      <c r="D372" s="118"/>
      <c r="E372" s="118"/>
      <c r="F372" s="118"/>
    </row>
    <row r="373" spans="1:6">
      <c r="A373" s="118"/>
      <c r="B373" s="118"/>
      <c r="C373" s="119"/>
      <c r="D373" s="118"/>
      <c r="E373" s="118"/>
      <c r="F373" s="118"/>
    </row>
    <row r="374" spans="1:6">
      <c r="A374" s="118"/>
      <c r="B374" s="118"/>
      <c r="C374" s="119"/>
      <c r="D374" s="118"/>
      <c r="E374" s="118"/>
      <c r="F374" s="118"/>
    </row>
    <row r="375" spans="1:6">
      <c r="A375" s="118"/>
      <c r="B375" s="118"/>
      <c r="C375" s="119"/>
      <c r="D375" s="118"/>
      <c r="E375" s="118"/>
      <c r="F375" s="118"/>
    </row>
    <row r="376" spans="1:6">
      <c r="A376" s="118"/>
      <c r="B376" s="118"/>
      <c r="C376" s="119"/>
      <c r="D376" s="118"/>
      <c r="E376" s="118"/>
      <c r="F376" s="118"/>
    </row>
    <row r="377" spans="1:6">
      <c r="A377" s="118"/>
      <c r="B377" s="118"/>
      <c r="C377" s="119"/>
      <c r="D377" s="118"/>
      <c r="E377" s="118"/>
      <c r="F377" s="118"/>
    </row>
    <row r="378" spans="1:6">
      <c r="A378" s="118"/>
      <c r="B378" s="118"/>
      <c r="C378" s="119"/>
      <c r="D378" s="118"/>
      <c r="E378" s="118"/>
      <c r="F378" s="118"/>
    </row>
    <row r="379" spans="1:6">
      <c r="A379" s="118"/>
      <c r="B379" s="118"/>
      <c r="C379" s="119"/>
      <c r="D379" s="118"/>
      <c r="E379" s="118"/>
      <c r="F379" s="118"/>
    </row>
    <row r="380" spans="1:6">
      <c r="A380" s="118"/>
      <c r="B380" s="118"/>
      <c r="C380" s="119"/>
      <c r="D380" s="118"/>
      <c r="E380" s="118"/>
      <c r="F380" s="118"/>
    </row>
    <row r="381" spans="1:6">
      <c r="A381" s="118"/>
      <c r="B381" s="118"/>
      <c r="C381" s="119"/>
      <c r="D381" s="118"/>
      <c r="E381" s="118"/>
      <c r="F381" s="118"/>
    </row>
    <row r="382" spans="1:6">
      <c r="A382" s="118"/>
      <c r="B382" s="118"/>
      <c r="C382" s="119"/>
      <c r="D382" s="118"/>
      <c r="E382" s="118"/>
      <c r="F382" s="118"/>
    </row>
    <row r="383" spans="1:6">
      <c r="A383" s="118"/>
      <c r="B383" s="118"/>
      <c r="C383" s="119"/>
      <c r="D383" s="118"/>
      <c r="E383" s="118"/>
      <c r="F383" s="118"/>
    </row>
    <row r="384" spans="1:6">
      <c r="A384" s="118"/>
      <c r="B384" s="118"/>
      <c r="C384" s="119"/>
      <c r="D384" s="118"/>
      <c r="E384" s="118"/>
      <c r="F384" s="118"/>
    </row>
    <row r="385" spans="1:6">
      <c r="A385" s="118"/>
      <c r="B385" s="118"/>
      <c r="C385" s="119"/>
      <c r="D385" s="118"/>
      <c r="E385" s="118"/>
      <c r="F385" s="118"/>
    </row>
    <row r="386" spans="1:6">
      <c r="A386" s="118"/>
      <c r="B386" s="118"/>
      <c r="C386" s="119"/>
      <c r="D386" s="118"/>
      <c r="E386" s="118"/>
      <c r="F386" s="118"/>
    </row>
    <row r="387" spans="1:6">
      <c r="A387" s="118"/>
      <c r="B387" s="118"/>
      <c r="C387" s="119"/>
      <c r="D387" s="118"/>
      <c r="E387" s="118"/>
      <c r="F387" s="118"/>
    </row>
    <row r="388" spans="1:6">
      <c r="A388" s="118"/>
      <c r="B388" s="118"/>
      <c r="C388" s="119"/>
      <c r="D388" s="118"/>
      <c r="E388" s="118"/>
      <c r="F388" s="118"/>
    </row>
    <row r="389" spans="1:6">
      <c r="A389" s="118"/>
      <c r="B389" s="118"/>
      <c r="C389" s="119"/>
      <c r="D389" s="118"/>
      <c r="E389" s="118"/>
      <c r="F389" s="118"/>
    </row>
    <row r="390" spans="1:6">
      <c r="A390" s="118"/>
      <c r="B390" s="118"/>
      <c r="C390" s="119"/>
      <c r="D390" s="118"/>
      <c r="E390" s="118"/>
      <c r="F390" s="118"/>
    </row>
    <row r="391" spans="1:6">
      <c r="A391" s="118"/>
      <c r="B391" s="118"/>
      <c r="C391" s="119"/>
      <c r="D391" s="118"/>
      <c r="E391" s="118"/>
      <c r="F391" s="118"/>
    </row>
    <row r="392" spans="1:6">
      <c r="A392" s="118"/>
      <c r="B392" s="118"/>
      <c r="C392" s="119"/>
      <c r="D392" s="118"/>
      <c r="E392" s="118"/>
      <c r="F392" s="118"/>
    </row>
    <row r="393" spans="1:6">
      <c r="A393" s="118"/>
      <c r="B393" s="118"/>
      <c r="C393" s="119"/>
      <c r="D393" s="118"/>
      <c r="E393" s="118"/>
      <c r="F393" s="118"/>
    </row>
    <row r="394" spans="1:6">
      <c r="A394" s="118"/>
      <c r="B394" s="118"/>
      <c r="C394" s="119"/>
      <c r="D394" s="118"/>
      <c r="E394" s="118"/>
      <c r="F394" s="118"/>
    </row>
    <row r="395" spans="1:6">
      <c r="A395" s="118"/>
      <c r="B395" s="118"/>
      <c r="C395" s="119"/>
      <c r="D395" s="118"/>
      <c r="E395" s="118"/>
      <c r="F395" s="118"/>
    </row>
    <row r="396" spans="1:6">
      <c r="A396" s="118"/>
      <c r="B396" s="118"/>
      <c r="C396" s="119"/>
      <c r="D396" s="118"/>
      <c r="E396" s="118"/>
      <c r="F396" s="118"/>
    </row>
    <row r="397" spans="1:6">
      <c r="A397" s="118"/>
      <c r="B397" s="118"/>
      <c r="C397" s="119"/>
      <c r="D397" s="118"/>
      <c r="E397" s="118"/>
      <c r="F397" s="118"/>
    </row>
    <row r="398" spans="1:6">
      <c r="A398" s="118"/>
      <c r="B398" s="118"/>
      <c r="C398" s="119"/>
      <c r="D398" s="118"/>
      <c r="E398" s="118"/>
      <c r="F398" s="118"/>
    </row>
    <row r="399" spans="1:6">
      <c r="A399" s="118"/>
      <c r="B399" s="118"/>
      <c r="C399" s="119"/>
      <c r="D399" s="118"/>
      <c r="E399" s="118"/>
      <c r="F399" s="118"/>
    </row>
    <row r="400" spans="1:6">
      <c r="A400" s="118"/>
      <c r="B400" s="118"/>
      <c r="C400" s="119"/>
      <c r="D400" s="118"/>
      <c r="E400" s="118"/>
      <c r="F400" s="118"/>
    </row>
    <row r="401" spans="1:6">
      <c r="A401" s="118"/>
      <c r="B401" s="118"/>
      <c r="C401" s="119"/>
      <c r="D401" s="118"/>
      <c r="E401" s="118"/>
      <c r="F401" s="118"/>
    </row>
    <row r="402" spans="1:6">
      <c r="A402" s="118"/>
      <c r="B402" s="118"/>
      <c r="C402" s="119"/>
      <c r="D402" s="118"/>
      <c r="E402" s="118"/>
      <c r="F402" s="118"/>
    </row>
    <row r="403" spans="1:6">
      <c r="A403" s="118"/>
      <c r="B403" s="118"/>
      <c r="C403" s="119"/>
      <c r="D403" s="118"/>
      <c r="E403" s="118"/>
      <c r="F403" s="118"/>
    </row>
    <row r="404" spans="1:6">
      <c r="A404" s="118"/>
      <c r="B404" s="118"/>
      <c r="C404" s="119"/>
      <c r="D404" s="118"/>
      <c r="E404" s="118"/>
      <c r="F404" s="118"/>
    </row>
    <row r="405" spans="1:6">
      <c r="A405" s="118"/>
      <c r="B405" s="118"/>
      <c r="C405" s="119"/>
      <c r="D405" s="118"/>
      <c r="E405" s="118"/>
      <c r="F405" s="118"/>
    </row>
    <row r="406" spans="1:6">
      <c r="A406" s="118"/>
      <c r="B406" s="118"/>
      <c r="C406" s="119"/>
      <c r="D406" s="118"/>
      <c r="E406" s="118"/>
      <c r="F406" s="118"/>
    </row>
    <row r="407" spans="1:6">
      <c r="A407" s="118"/>
      <c r="B407" s="118"/>
      <c r="C407" s="119"/>
      <c r="D407" s="118"/>
      <c r="E407" s="118"/>
      <c r="F407" s="118"/>
    </row>
    <row r="408" spans="1:6">
      <c r="A408" s="118"/>
      <c r="B408" s="118"/>
      <c r="C408" s="119"/>
      <c r="D408" s="118"/>
      <c r="E408" s="118"/>
      <c r="F408" s="118"/>
    </row>
    <row r="409" spans="1:6">
      <c r="A409" s="118"/>
      <c r="B409" s="118"/>
      <c r="C409" s="119"/>
      <c r="D409" s="118"/>
      <c r="E409" s="118"/>
      <c r="F409" s="118"/>
    </row>
    <row r="410" spans="1:6">
      <c r="A410" s="118"/>
      <c r="B410" s="118"/>
      <c r="C410" s="119"/>
      <c r="D410" s="118"/>
      <c r="E410" s="118"/>
      <c r="F410" s="118"/>
    </row>
    <row r="411" spans="1:6">
      <c r="A411" s="118"/>
      <c r="B411" s="118"/>
      <c r="C411" s="119"/>
      <c r="D411" s="118"/>
      <c r="E411" s="118"/>
      <c r="F411" s="118"/>
    </row>
    <row r="412" spans="1:6">
      <c r="A412" s="118"/>
      <c r="B412" s="118"/>
      <c r="C412" s="119"/>
      <c r="D412" s="118"/>
      <c r="E412" s="118"/>
      <c r="F412" s="118"/>
    </row>
    <row r="413" spans="1:6">
      <c r="A413" s="118"/>
      <c r="B413" s="118"/>
      <c r="C413" s="119"/>
      <c r="D413" s="118"/>
      <c r="E413" s="118"/>
      <c r="F413" s="118"/>
    </row>
    <row r="414" spans="1:6">
      <c r="A414" s="118"/>
      <c r="B414" s="118"/>
      <c r="C414" s="119"/>
      <c r="D414" s="118"/>
      <c r="E414" s="118"/>
      <c r="F414" s="118"/>
    </row>
    <row r="415" spans="1:6">
      <c r="A415" s="118"/>
      <c r="B415" s="118"/>
      <c r="C415" s="119"/>
      <c r="D415" s="118"/>
      <c r="E415" s="118"/>
      <c r="F415" s="118"/>
    </row>
    <row r="416" spans="1:6">
      <c r="A416" s="118"/>
      <c r="B416" s="118"/>
      <c r="C416" s="119"/>
      <c r="D416" s="118"/>
      <c r="E416" s="118"/>
      <c r="F416" s="118"/>
    </row>
    <row r="417" spans="1:6">
      <c r="A417" s="118"/>
      <c r="B417" s="118"/>
      <c r="C417" s="119"/>
      <c r="D417" s="118"/>
      <c r="E417" s="118"/>
      <c r="F417" s="118"/>
    </row>
    <row r="418" spans="1:6">
      <c r="A418" s="118"/>
      <c r="B418" s="118"/>
      <c r="C418" s="119"/>
      <c r="D418" s="118"/>
      <c r="E418" s="118"/>
      <c r="F418" s="118"/>
    </row>
    <row r="419" spans="1:6">
      <c r="A419" s="118"/>
      <c r="B419" s="118"/>
      <c r="C419" s="119"/>
      <c r="D419" s="118"/>
      <c r="E419" s="118"/>
      <c r="F419" s="118"/>
    </row>
    <row r="420" spans="1:6">
      <c r="A420" s="118"/>
      <c r="B420" s="118"/>
      <c r="C420" s="119"/>
      <c r="D420" s="118"/>
      <c r="E420" s="118"/>
      <c r="F420" s="118"/>
    </row>
    <row r="421" spans="1:6">
      <c r="A421" s="118"/>
      <c r="B421" s="118"/>
      <c r="C421" s="119"/>
      <c r="D421" s="118"/>
      <c r="E421" s="118"/>
      <c r="F421" s="118"/>
    </row>
    <row r="422" spans="1:6">
      <c r="A422" s="118"/>
      <c r="B422" s="118"/>
      <c r="C422" s="119"/>
      <c r="D422" s="118"/>
      <c r="E422" s="118"/>
      <c r="F422" s="118"/>
    </row>
    <row r="423" spans="1:6">
      <c r="A423" s="118"/>
      <c r="B423" s="118"/>
      <c r="C423" s="119"/>
      <c r="D423" s="118"/>
      <c r="E423" s="118"/>
      <c r="F423" s="118"/>
    </row>
    <row r="424" spans="1:6">
      <c r="A424" s="118"/>
      <c r="B424" s="118"/>
      <c r="C424" s="119"/>
      <c r="D424" s="118"/>
      <c r="E424" s="118"/>
      <c r="F424" s="118"/>
    </row>
    <row r="425" spans="1:6">
      <c r="A425" s="118"/>
      <c r="B425" s="118"/>
      <c r="C425" s="119"/>
      <c r="D425" s="118"/>
      <c r="E425" s="118"/>
      <c r="F425" s="118"/>
    </row>
    <row r="426" spans="1:6">
      <c r="A426" s="118"/>
      <c r="B426" s="118"/>
      <c r="C426" s="119"/>
      <c r="D426" s="118"/>
      <c r="E426" s="118"/>
      <c r="F426" s="118"/>
    </row>
    <row r="427" spans="1:6">
      <c r="A427" s="118"/>
      <c r="B427" s="118"/>
      <c r="C427" s="119"/>
      <c r="D427" s="118"/>
      <c r="E427" s="118"/>
      <c r="F427" s="118"/>
    </row>
    <row r="428" spans="1:6">
      <c r="A428" s="118"/>
      <c r="B428" s="118"/>
      <c r="C428" s="119"/>
      <c r="D428" s="118"/>
      <c r="E428" s="118"/>
      <c r="F428" s="118"/>
    </row>
    <row r="429" spans="1:6">
      <c r="A429" s="118"/>
      <c r="B429" s="118"/>
      <c r="C429" s="119"/>
      <c r="D429" s="118"/>
      <c r="E429" s="118"/>
      <c r="F429" s="118"/>
    </row>
    <row r="430" spans="1:6">
      <c r="A430" s="118"/>
      <c r="B430" s="118"/>
      <c r="C430" s="119"/>
      <c r="D430" s="118"/>
      <c r="E430" s="118"/>
      <c r="F430" s="118"/>
    </row>
    <row r="431" spans="1:6">
      <c r="A431" s="118"/>
      <c r="B431" s="118"/>
      <c r="C431" s="119"/>
      <c r="D431" s="118"/>
      <c r="E431" s="118"/>
      <c r="F431" s="118"/>
    </row>
    <row r="432" spans="1:6">
      <c r="A432" s="118"/>
      <c r="B432" s="118"/>
      <c r="C432" s="119"/>
      <c r="D432" s="118"/>
      <c r="E432" s="118"/>
      <c r="F432" s="118"/>
    </row>
    <row r="433" spans="1:6">
      <c r="A433" s="118"/>
      <c r="B433" s="118"/>
      <c r="C433" s="119"/>
      <c r="D433" s="118"/>
      <c r="E433" s="118"/>
      <c r="F433" s="118"/>
    </row>
    <row r="434" spans="1:6">
      <c r="A434" s="118"/>
      <c r="B434" s="118"/>
      <c r="C434" s="119"/>
      <c r="D434" s="118"/>
      <c r="E434" s="118"/>
      <c r="F434" s="118"/>
    </row>
    <row r="435" spans="1:6">
      <c r="A435" s="118"/>
      <c r="B435" s="118"/>
      <c r="C435" s="119"/>
      <c r="D435" s="118"/>
      <c r="E435" s="118"/>
      <c r="F435" s="118"/>
    </row>
    <row r="436" spans="1:6">
      <c r="A436" s="118"/>
      <c r="B436" s="118"/>
      <c r="C436" s="119"/>
      <c r="D436" s="118"/>
      <c r="E436" s="118"/>
      <c r="F436" s="118"/>
    </row>
    <row r="437" spans="1:6">
      <c r="A437" s="118"/>
      <c r="B437" s="118"/>
      <c r="C437" s="119"/>
      <c r="D437" s="118"/>
      <c r="E437" s="118"/>
      <c r="F437" s="118"/>
    </row>
    <row r="438" spans="1:6">
      <c r="A438" s="118"/>
      <c r="B438" s="118"/>
      <c r="C438" s="119"/>
      <c r="D438" s="118"/>
      <c r="E438" s="118"/>
      <c r="F438" s="118"/>
    </row>
    <row r="439" spans="1:6">
      <c r="A439" s="118"/>
      <c r="B439" s="118"/>
      <c r="C439" s="119"/>
      <c r="D439" s="118"/>
      <c r="E439" s="118"/>
      <c r="F439" s="118"/>
    </row>
    <row r="440" spans="1:6">
      <c r="A440" s="118"/>
      <c r="B440" s="118"/>
      <c r="C440" s="119"/>
      <c r="D440" s="118"/>
      <c r="E440" s="118"/>
      <c r="F440" s="118"/>
    </row>
    <row r="441" spans="1:6">
      <c r="A441" s="118"/>
      <c r="B441" s="118"/>
      <c r="C441" s="119"/>
      <c r="D441" s="118"/>
      <c r="E441" s="118"/>
      <c r="F441" s="118"/>
    </row>
    <row r="442" spans="1:6">
      <c r="A442" s="118"/>
      <c r="B442" s="118"/>
      <c r="C442" s="119"/>
      <c r="D442" s="118"/>
      <c r="E442" s="118"/>
      <c r="F442" s="118"/>
    </row>
    <row r="443" spans="1:6">
      <c r="A443" s="118"/>
      <c r="B443" s="118"/>
      <c r="C443" s="119"/>
      <c r="D443" s="118"/>
      <c r="E443" s="118"/>
      <c r="F443" s="118"/>
    </row>
    <row r="444" spans="1:6">
      <c r="A444" s="118"/>
      <c r="B444" s="118"/>
      <c r="C444" s="119"/>
      <c r="D444" s="118"/>
      <c r="E444" s="118"/>
      <c r="F444" s="118"/>
    </row>
    <row r="445" spans="1:6">
      <c r="A445" s="118"/>
      <c r="B445" s="118"/>
      <c r="C445" s="119"/>
      <c r="D445" s="118"/>
      <c r="E445" s="118"/>
      <c r="F445" s="118"/>
    </row>
    <row r="446" spans="1:6">
      <c r="A446" s="118"/>
      <c r="B446" s="118"/>
      <c r="C446" s="119"/>
      <c r="D446" s="118"/>
      <c r="E446" s="118"/>
      <c r="F446" s="118"/>
    </row>
    <row r="447" spans="1:6">
      <c r="A447" s="118"/>
      <c r="B447" s="118"/>
      <c r="C447" s="119"/>
      <c r="D447" s="118"/>
      <c r="E447" s="118"/>
      <c r="F447" s="118"/>
    </row>
    <row r="448" spans="1:6">
      <c r="A448" s="118"/>
      <c r="B448" s="118"/>
      <c r="C448" s="119"/>
      <c r="D448" s="118"/>
      <c r="E448" s="118"/>
      <c r="F448" s="118"/>
    </row>
    <row r="449" spans="1:6">
      <c r="A449" s="118"/>
      <c r="B449" s="118"/>
      <c r="C449" s="119"/>
      <c r="D449" s="118"/>
      <c r="E449" s="118"/>
      <c r="F449" s="118"/>
    </row>
    <row r="450" spans="1:6">
      <c r="A450" s="118"/>
      <c r="B450" s="118"/>
      <c r="C450" s="119"/>
      <c r="D450" s="118"/>
      <c r="E450" s="118"/>
      <c r="F450" s="118"/>
    </row>
    <row r="451" spans="1:6">
      <c r="A451" s="118"/>
      <c r="B451" s="118"/>
      <c r="C451" s="119"/>
      <c r="D451" s="118"/>
      <c r="E451" s="118"/>
      <c r="F451" s="118"/>
    </row>
    <row r="452" spans="1:6">
      <c r="A452" s="118"/>
      <c r="B452" s="118"/>
      <c r="C452" s="119"/>
      <c r="D452" s="118"/>
      <c r="E452" s="118"/>
      <c r="F452" s="118"/>
    </row>
    <row r="453" spans="1:6">
      <c r="A453" s="118"/>
      <c r="B453" s="118"/>
      <c r="C453" s="119"/>
      <c r="D453" s="118"/>
      <c r="E453" s="118"/>
      <c r="F453" s="118"/>
    </row>
    <row r="454" spans="1:6">
      <c r="A454" s="118"/>
      <c r="B454" s="118"/>
      <c r="C454" s="119"/>
      <c r="D454" s="118"/>
      <c r="E454" s="118"/>
      <c r="F454" s="118"/>
    </row>
    <row r="455" spans="1:6">
      <c r="A455" s="118"/>
      <c r="B455" s="118"/>
      <c r="C455" s="119"/>
      <c r="D455" s="118"/>
      <c r="E455" s="118"/>
      <c r="F455" s="118"/>
    </row>
    <row r="456" spans="1:6">
      <c r="A456" s="118"/>
      <c r="B456" s="118"/>
      <c r="C456" s="119"/>
      <c r="D456" s="118"/>
      <c r="E456" s="118"/>
      <c r="F456" s="118"/>
    </row>
    <row r="457" spans="1:6">
      <c r="A457" s="118"/>
      <c r="B457" s="118"/>
      <c r="C457" s="119"/>
      <c r="D457" s="118"/>
      <c r="E457" s="118"/>
      <c r="F457" s="118"/>
    </row>
    <row r="458" spans="1:6">
      <c r="A458" s="118"/>
      <c r="B458" s="118"/>
      <c r="C458" s="119"/>
      <c r="D458" s="118"/>
      <c r="E458" s="118"/>
      <c r="F458" s="118"/>
    </row>
    <row r="459" spans="1:6">
      <c r="A459" s="118"/>
      <c r="B459" s="118"/>
      <c r="C459" s="119"/>
      <c r="D459" s="118"/>
      <c r="E459" s="118"/>
      <c r="F459" s="118"/>
    </row>
    <row r="460" spans="1:6">
      <c r="A460" s="118"/>
      <c r="B460" s="118"/>
      <c r="C460" s="119"/>
      <c r="D460" s="118"/>
      <c r="E460" s="118"/>
      <c r="F460" s="118"/>
    </row>
    <row r="461" spans="1:6">
      <c r="A461" s="118"/>
      <c r="B461" s="118"/>
      <c r="C461" s="119"/>
      <c r="D461" s="118"/>
      <c r="E461" s="118"/>
      <c r="F461" s="118"/>
    </row>
    <row r="462" spans="1:6">
      <c r="A462" s="118"/>
      <c r="B462" s="118"/>
      <c r="C462" s="119"/>
      <c r="D462" s="118"/>
      <c r="E462" s="118"/>
      <c r="F462" s="118"/>
    </row>
    <row r="463" spans="1:6">
      <c r="A463" s="118"/>
      <c r="B463" s="118"/>
      <c r="C463" s="119"/>
      <c r="D463" s="118"/>
      <c r="E463" s="118"/>
      <c r="F463" s="118"/>
    </row>
    <row r="464" spans="1:6">
      <c r="A464" s="118"/>
      <c r="B464" s="118"/>
      <c r="C464" s="119"/>
      <c r="D464" s="118"/>
      <c r="E464" s="118"/>
      <c r="F464" s="118"/>
    </row>
    <row r="465" spans="1:6">
      <c r="A465" s="118"/>
      <c r="B465" s="118"/>
      <c r="C465" s="119"/>
      <c r="D465" s="118"/>
      <c r="E465" s="118"/>
      <c r="F465" s="118"/>
    </row>
    <row r="466" spans="1:6">
      <c r="A466" s="118"/>
      <c r="B466" s="118"/>
      <c r="C466" s="119"/>
      <c r="D466" s="118"/>
      <c r="E466" s="118"/>
      <c r="F466" s="118"/>
    </row>
    <row r="467" spans="1:6">
      <c r="A467" s="118"/>
      <c r="B467" s="118"/>
      <c r="C467" s="119"/>
      <c r="D467" s="118"/>
      <c r="E467" s="118"/>
      <c r="F467" s="118"/>
    </row>
    <row r="468" spans="1:6">
      <c r="A468" s="118"/>
      <c r="B468" s="118"/>
      <c r="C468" s="119"/>
      <c r="D468" s="118"/>
      <c r="E468" s="118"/>
      <c r="F468" s="118"/>
    </row>
    <row r="469" spans="1:6">
      <c r="A469" s="118"/>
      <c r="B469" s="118"/>
      <c r="C469" s="119"/>
      <c r="D469" s="118"/>
      <c r="E469" s="118"/>
      <c r="F469" s="118"/>
    </row>
    <row r="470" spans="1:6">
      <c r="A470" s="118"/>
      <c r="B470" s="118"/>
      <c r="C470" s="119"/>
      <c r="D470" s="118"/>
      <c r="E470" s="118"/>
      <c r="F470" s="118"/>
    </row>
    <row r="471" spans="1:6">
      <c r="A471" s="118"/>
      <c r="B471" s="118"/>
      <c r="C471" s="119"/>
      <c r="D471" s="118"/>
      <c r="E471" s="118"/>
      <c r="F471" s="118"/>
    </row>
    <row r="472" spans="1:6">
      <c r="A472" s="118"/>
      <c r="B472" s="118"/>
      <c r="C472" s="119"/>
      <c r="D472" s="118"/>
      <c r="E472" s="118"/>
      <c r="F472" s="118"/>
    </row>
    <row r="473" spans="1:6">
      <c r="A473" s="118"/>
      <c r="B473" s="118"/>
      <c r="C473" s="119"/>
      <c r="D473" s="118"/>
      <c r="E473" s="118"/>
      <c r="F473" s="118"/>
    </row>
    <row r="474" spans="1:6">
      <c r="A474" s="118"/>
      <c r="B474" s="118"/>
      <c r="C474" s="119"/>
      <c r="D474" s="118"/>
      <c r="E474" s="118"/>
      <c r="F474" s="118"/>
    </row>
    <row r="475" spans="1:6">
      <c r="A475" s="118"/>
      <c r="B475" s="118"/>
      <c r="C475" s="119"/>
      <c r="D475" s="118"/>
      <c r="E475" s="118"/>
      <c r="F475" s="118"/>
    </row>
    <row r="476" spans="1:6">
      <c r="A476" s="118"/>
      <c r="B476" s="118"/>
      <c r="C476" s="119"/>
      <c r="D476" s="118"/>
      <c r="E476" s="118"/>
      <c r="F476" s="118"/>
    </row>
    <row r="477" spans="1:6">
      <c r="A477" s="118"/>
      <c r="B477" s="118"/>
      <c r="C477" s="119"/>
      <c r="D477" s="118"/>
      <c r="E477" s="118"/>
      <c r="F477" s="118"/>
    </row>
    <row r="478" spans="1:6">
      <c r="A478" s="118"/>
      <c r="B478" s="118"/>
      <c r="C478" s="119"/>
      <c r="D478" s="118"/>
      <c r="E478" s="118"/>
      <c r="F478" s="118"/>
    </row>
    <row r="479" spans="1:6">
      <c r="A479" s="118"/>
      <c r="B479" s="118"/>
      <c r="C479" s="119"/>
      <c r="D479" s="118"/>
      <c r="E479" s="118"/>
      <c r="F479" s="118"/>
    </row>
    <row r="480" spans="1:6">
      <c r="A480" s="118"/>
      <c r="B480" s="118"/>
      <c r="C480" s="119"/>
      <c r="D480" s="118"/>
      <c r="E480" s="118"/>
      <c r="F480" s="118"/>
    </row>
    <row r="481" spans="1:6">
      <c r="A481" s="118"/>
      <c r="B481" s="118"/>
      <c r="C481" s="119"/>
      <c r="D481" s="118"/>
      <c r="E481" s="118"/>
      <c r="F481" s="118"/>
    </row>
    <row r="482" spans="1:6">
      <c r="A482" s="118"/>
      <c r="B482" s="118"/>
      <c r="C482" s="119"/>
      <c r="D482" s="118"/>
      <c r="E482" s="118"/>
      <c r="F482" s="118"/>
    </row>
    <row r="483" spans="1:6">
      <c r="A483" s="118"/>
      <c r="B483" s="118"/>
      <c r="C483" s="119"/>
      <c r="D483" s="118"/>
      <c r="E483" s="118"/>
      <c r="F483" s="118"/>
    </row>
    <row r="484" spans="1:6">
      <c r="A484" s="118"/>
      <c r="B484" s="118"/>
      <c r="C484" s="119"/>
      <c r="D484" s="118"/>
      <c r="E484" s="118"/>
      <c r="F484" s="118"/>
    </row>
    <row r="485" spans="1:6">
      <c r="A485" s="118"/>
      <c r="B485" s="118"/>
      <c r="C485" s="119"/>
      <c r="D485" s="118"/>
      <c r="E485" s="118"/>
      <c r="F485" s="118"/>
    </row>
    <row r="486" spans="1:6">
      <c r="A486" s="118"/>
      <c r="B486" s="118"/>
      <c r="C486" s="119"/>
      <c r="D486" s="118"/>
      <c r="E486" s="118"/>
      <c r="F486" s="118"/>
    </row>
    <row r="487" spans="1:6">
      <c r="A487" s="118"/>
      <c r="B487" s="118"/>
      <c r="C487" s="119"/>
      <c r="D487" s="118"/>
      <c r="E487" s="118"/>
      <c r="F487" s="118"/>
    </row>
    <row r="488" spans="1:6">
      <c r="A488" s="118"/>
      <c r="B488" s="118"/>
      <c r="C488" s="119"/>
      <c r="D488" s="118"/>
      <c r="E488" s="118"/>
      <c r="F488" s="118"/>
    </row>
    <row r="489" spans="1:6">
      <c r="A489" s="118"/>
      <c r="B489" s="118"/>
      <c r="C489" s="119"/>
      <c r="D489" s="118"/>
      <c r="E489" s="118"/>
      <c r="F489" s="118"/>
    </row>
    <row r="490" spans="1:6">
      <c r="A490" s="118"/>
      <c r="B490" s="118"/>
      <c r="C490" s="119"/>
      <c r="D490" s="118"/>
      <c r="E490" s="118"/>
      <c r="F490" s="118"/>
    </row>
    <row r="491" spans="1:6">
      <c r="A491" s="118"/>
      <c r="B491" s="118"/>
      <c r="C491" s="119"/>
      <c r="D491" s="118"/>
      <c r="E491" s="118"/>
      <c r="F491" s="118"/>
    </row>
    <row r="492" spans="1:6">
      <c r="A492" s="118"/>
      <c r="B492" s="118"/>
      <c r="C492" s="119"/>
      <c r="D492" s="118"/>
      <c r="E492" s="118"/>
      <c r="F492" s="118"/>
    </row>
    <row r="493" spans="1:6">
      <c r="A493" s="118"/>
      <c r="B493" s="118"/>
      <c r="C493" s="119"/>
      <c r="D493" s="118"/>
      <c r="E493" s="118"/>
      <c r="F493" s="118"/>
    </row>
    <row r="494" spans="1:6">
      <c r="A494" s="118"/>
      <c r="B494" s="118"/>
      <c r="C494" s="119"/>
      <c r="D494" s="118"/>
      <c r="E494" s="118"/>
      <c r="F494" s="118"/>
    </row>
    <row r="495" spans="1:6">
      <c r="A495" s="118"/>
      <c r="B495" s="118"/>
      <c r="C495" s="119"/>
      <c r="D495" s="118"/>
      <c r="E495" s="118"/>
      <c r="F495" s="118"/>
    </row>
    <row r="496" spans="1:6">
      <c r="A496" s="118"/>
      <c r="B496" s="118"/>
      <c r="C496" s="119"/>
      <c r="D496" s="118"/>
      <c r="E496" s="118"/>
      <c r="F496" s="118"/>
    </row>
    <row r="497" spans="1:6">
      <c r="A497" s="118"/>
      <c r="B497" s="118"/>
      <c r="C497" s="119"/>
      <c r="D497" s="118"/>
      <c r="E497" s="118"/>
      <c r="F497" s="118"/>
    </row>
    <row r="498" spans="1:6">
      <c r="A498" s="118"/>
      <c r="B498" s="118"/>
      <c r="C498" s="119"/>
      <c r="D498" s="118"/>
      <c r="E498" s="118"/>
      <c r="F498" s="118"/>
    </row>
    <row r="499" spans="1:6">
      <c r="A499" s="118"/>
      <c r="B499" s="118"/>
      <c r="C499" s="119"/>
      <c r="D499" s="118"/>
      <c r="E499" s="118"/>
      <c r="F499" s="118"/>
    </row>
    <row r="500" spans="1:6">
      <c r="A500" s="118"/>
      <c r="B500" s="118"/>
      <c r="C500" s="119"/>
      <c r="D500" s="118"/>
      <c r="E500" s="118"/>
      <c r="F500" s="118"/>
    </row>
    <row r="501" spans="1:6">
      <c r="A501" s="118"/>
      <c r="B501" s="118"/>
      <c r="C501" s="119"/>
      <c r="D501" s="118"/>
      <c r="E501" s="118"/>
      <c r="F501" s="118"/>
    </row>
    <row r="502" spans="1:6">
      <c r="A502" s="118"/>
      <c r="B502" s="118"/>
      <c r="C502" s="119"/>
      <c r="D502" s="118"/>
      <c r="E502" s="118"/>
      <c r="F502" s="118"/>
    </row>
    <row r="503" spans="1:6">
      <c r="A503" s="118"/>
      <c r="B503" s="118"/>
      <c r="C503" s="119"/>
      <c r="D503" s="118"/>
      <c r="E503" s="118"/>
      <c r="F503" s="118"/>
    </row>
    <row r="504" spans="1:6">
      <c r="A504" s="118"/>
      <c r="B504" s="118"/>
      <c r="C504" s="119"/>
      <c r="D504" s="118"/>
      <c r="E504" s="118"/>
      <c r="F504" s="118"/>
    </row>
    <row r="505" spans="1:6">
      <c r="A505" s="118"/>
      <c r="B505" s="118"/>
      <c r="C505" s="119"/>
      <c r="D505" s="118"/>
      <c r="E505" s="118"/>
      <c r="F505" s="118"/>
    </row>
    <row r="506" spans="1:6">
      <c r="A506" s="118"/>
      <c r="B506" s="118"/>
      <c r="C506" s="119"/>
      <c r="D506" s="118"/>
      <c r="E506" s="118"/>
      <c r="F506" s="118"/>
    </row>
    <row r="507" spans="1:6">
      <c r="A507" s="118"/>
      <c r="B507" s="118"/>
      <c r="C507" s="119"/>
      <c r="D507" s="118"/>
      <c r="E507" s="118"/>
      <c r="F507" s="118"/>
    </row>
    <row r="508" spans="1:6">
      <c r="A508" s="118"/>
      <c r="B508" s="118"/>
      <c r="C508" s="119"/>
      <c r="D508" s="118"/>
      <c r="E508" s="118"/>
      <c r="F508" s="118"/>
    </row>
    <row r="509" spans="1:6">
      <c r="A509" s="118"/>
      <c r="B509" s="118"/>
      <c r="C509" s="119"/>
      <c r="D509" s="118"/>
      <c r="E509" s="118"/>
      <c r="F509" s="118"/>
    </row>
    <row r="510" spans="1:6">
      <c r="A510" s="118"/>
      <c r="B510" s="118"/>
      <c r="C510" s="119"/>
      <c r="D510" s="118"/>
      <c r="E510" s="118"/>
      <c r="F510" s="118"/>
    </row>
    <row r="511" spans="1:6">
      <c r="A511" s="118"/>
      <c r="B511" s="118"/>
      <c r="C511" s="119"/>
      <c r="D511" s="118"/>
      <c r="E511" s="118"/>
      <c r="F511" s="118"/>
    </row>
    <row r="512" spans="1:6">
      <c r="A512" s="118"/>
      <c r="B512" s="118"/>
      <c r="C512" s="119"/>
      <c r="D512" s="118"/>
      <c r="E512" s="118"/>
      <c r="F512" s="118"/>
    </row>
    <row r="513" spans="1:6">
      <c r="A513" s="118"/>
      <c r="B513" s="118"/>
      <c r="C513" s="119"/>
      <c r="D513" s="118"/>
      <c r="E513" s="118"/>
      <c r="F513" s="118"/>
    </row>
    <row r="514" spans="1:6">
      <c r="A514" s="118"/>
      <c r="B514" s="118"/>
      <c r="C514" s="119"/>
      <c r="D514" s="118"/>
      <c r="E514" s="118"/>
      <c r="F514" s="118"/>
    </row>
    <row r="515" spans="1:6">
      <c r="A515" s="118"/>
      <c r="B515" s="118"/>
      <c r="C515" s="119"/>
      <c r="D515" s="118"/>
      <c r="E515" s="118"/>
      <c r="F515" s="118"/>
    </row>
    <row r="516" spans="1:6">
      <c r="A516" s="118"/>
      <c r="B516" s="118"/>
      <c r="C516" s="119"/>
      <c r="D516" s="118"/>
      <c r="E516" s="118"/>
      <c r="F516" s="118"/>
    </row>
    <row r="517" spans="1:6">
      <c r="A517" s="118"/>
      <c r="B517" s="118"/>
      <c r="C517" s="119"/>
      <c r="D517" s="118"/>
      <c r="E517" s="118"/>
      <c r="F517" s="118"/>
    </row>
    <row r="518" spans="1:6">
      <c r="A518" s="118"/>
      <c r="B518" s="118"/>
      <c r="C518" s="119"/>
      <c r="D518" s="118"/>
      <c r="E518" s="118"/>
      <c r="F518" s="118"/>
    </row>
    <row r="519" spans="1:6">
      <c r="A519" s="118"/>
      <c r="B519" s="118"/>
      <c r="C519" s="119"/>
      <c r="D519" s="118"/>
      <c r="E519" s="118"/>
      <c r="F519" s="118"/>
    </row>
    <row r="520" spans="1:6">
      <c r="A520" s="118"/>
      <c r="B520" s="118"/>
      <c r="C520" s="119"/>
      <c r="D520" s="118"/>
      <c r="E520" s="118"/>
      <c r="F520" s="118"/>
    </row>
    <row r="521" spans="1:6">
      <c r="A521" s="118"/>
      <c r="B521" s="118"/>
      <c r="C521" s="119"/>
      <c r="D521" s="118"/>
      <c r="E521" s="118"/>
      <c r="F521" s="118"/>
    </row>
    <row r="522" spans="1:6">
      <c r="A522" s="118"/>
      <c r="B522" s="118"/>
      <c r="C522" s="119"/>
      <c r="D522" s="118"/>
      <c r="E522" s="118"/>
      <c r="F522" s="118"/>
    </row>
    <row r="523" spans="1:6">
      <c r="A523" s="118"/>
      <c r="B523" s="118"/>
      <c r="C523" s="119"/>
      <c r="D523" s="118"/>
      <c r="E523" s="118"/>
      <c r="F523" s="118"/>
    </row>
    <row r="524" spans="1:6">
      <c r="A524" s="118"/>
      <c r="B524" s="118"/>
      <c r="C524" s="119"/>
      <c r="D524" s="118"/>
      <c r="E524" s="118"/>
      <c r="F524" s="118"/>
    </row>
    <row r="525" spans="1:6">
      <c r="A525" s="118"/>
      <c r="B525" s="118"/>
      <c r="C525" s="119"/>
      <c r="D525" s="118"/>
      <c r="E525" s="118"/>
      <c r="F525" s="118"/>
    </row>
    <row r="526" spans="1:6">
      <c r="A526" s="118"/>
      <c r="B526" s="118"/>
      <c r="C526" s="119"/>
      <c r="D526" s="118"/>
      <c r="E526" s="118"/>
      <c r="F526" s="118"/>
    </row>
    <row r="527" spans="1:6">
      <c r="A527" s="118"/>
      <c r="B527" s="118"/>
      <c r="C527" s="119"/>
      <c r="D527" s="118"/>
      <c r="E527" s="118"/>
      <c r="F527" s="118"/>
    </row>
    <row r="528" spans="1:6">
      <c r="A528" s="118"/>
      <c r="B528" s="118"/>
      <c r="C528" s="119"/>
      <c r="D528" s="118"/>
      <c r="E528" s="118"/>
      <c r="F528" s="118"/>
    </row>
    <row r="529" spans="1:6">
      <c r="A529" s="118"/>
      <c r="B529" s="118"/>
      <c r="C529" s="119"/>
      <c r="D529" s="118"/>
      <c r="E529" s="118"/>
      <c r="F529" s="118"/>
    </row>
    <row r="530" spans="1:6">
      <c r="A530" s="118"/>
      <c r="B530" s="118"/>
      <c r="C530" s="119"/>
      <c r="D530" s="118"/>
      <c r="E530" s="118"/>
      <c r="F530" s="118"/>
    </row>
    <row r="531" spans="1:6">
      <c r="A531" s="118"/>
      <c r="B531" s="118"/>
      <c r="C531" s="119"/>
      <c r="D531" s="118"/>
      <c r="E531" s="118"/>
      <c r="F531" s="118"/>
    </row>
    <row r="532" spans="1:6">
      <c r="A532" s="118"/>
      <c r="B532" s="118"/>
      <c r="C532" s="119"/>
      <c r="D532" s="118"/>
      <c r="E532" s="118"/>
      <c r="F532" s="118"/>
    </row>
    <row r="533" spans="1:6">
      <c r="A533" s="118"/>
      <c r="B533" s="118"/>
      <c r="C533" s="119"/>
      <c r="D533" s="118"/>
      <c r="E533" s="118"/>
      <c r="F533" s="118"/>
    </row>
    <row r="534" spans="1:6">
      <c r="A534" s="118"/>
      <c r="B534" s="118"/>
      <c r="C534" s="119"/>
      <c r="D534" s="118"/>
      <c r="E534" s="118"/>
      <c r="F534" s="118"/>
    </row>
    <row r="535" spans="1:6">
      <c r="A535" s="118"/>
      <c r="B535" s="118"/>
      <c r="C535" s="119"/>
      <c r="D535" s="118"/>
      <c r="E535" s="118"/>
      <c r="F535" s="118"/>
    </row>
    <row r="536" spans="1:6">
      <c r="A536" s="118"/>
      <c r="B536" s="118"/>
      <c r="C536" s="119"/>
      <c r="D536" s="118"/>
      <c r="E536" s="118"/>
      <c r="F536" s="118"/>
    </row>
    <row r="537" spans="1:6">
      <c r="A537" s="118"/>
      <c r="B537" s="118"/>
      <c r="C537" s="119"/>
      <c r="D537" s="118"/>
      <c r="E537" s="118"/>
      <c r="F537" s="118"/>
    </row>
    <row r="538" spans="1:6">
      <c r="A538" s="118"/>
      <c r="B538" s="118"/>
      <c r="C538" s="119"/>
      <c r="D538" s="118"/>
      <c r="E538" s="118"/>
      <c r="F538" s="118"/>
    </row>
    <row r="539" spans="1:6">
      <c r="A539" s="118"/>
      <c r="B539" s="118"/>
      <c r="C539" s="119"/>
      <c r="D539" s="118"/>
      <c r="E539" s="118"/>
      <c r="F539" s="118"/>
    </row>
    <row r="540" spans="1:6">
      <c r="A540" s="118"/>
      <c r="B540" s="118"/>
      <c r="C540" s="119"/>
      <c r="D540" s="118"/>
      <c r="E540" s="118"/>
      <c r="F540" s="118"/>
    </row>
    <row r="541" spans="1:6">
      <c r="A541" s="118"/>
      <c r="B541" s="118"/>
      <c r="C541" s="119"/>
      <c r="D541" s="118"/>
      <c r="E541" s="118"/>
      <c r="F541" s="118"/>
    </row>
    <row r="542" spans="1:6">
      <c r="A542" s="118"/>
      <c r="B542" s="118"/>
      <c r="C542" s="119"/>
      <c r="D542" s="118"/>
      <c r="E542" s="118"/>
      <c r="F542" s="118"/>
    </row>
    <row r="543" spans="1:6">
      <c r="A543" s="118"/>
      <c r="B543" s="118"/>
      <c r="C543" s="119"/>
      <c r="D543" s="118"/>
      <c r="E543" s="118"/>
      <c r="F543" s="118"/>
    </row>
    <row r="544" spans="1:6">
      <c r="A544" s="118"/>
      <c r="B544" s="118"/>
      <c r="C544" s="119"/>
      <c r="D544" s="118"/>
      <c r="E544" s="118"/>
      <c r="F544" s="118"/>
    </row>
    <row r="545" spans="1:6">
      <c r="A545" s="118"/>
      <c r="B545" s="118"/>
      <c r="C545" s="119"/>
      <c r="D545" s="118"/>
      <c r="E545" s="118"/>
      <c r="F545" s="118"/>
    </row>
    <row r="546" spans="1:6">
      <c r="A546" s="118"/>
      <c r="B546" s="118"/>
      <c r="C546" s="119"/>
      <c r="D546" s="118"/>
      <c r="E546" s="118"/>
      <c r="F546" s="118"/>
    </row>
    <row r="547" spans="1:6">
      <c r="A547" s="118"/>
      <c r="B547" s="118"/>
      <c r="C547" s="119"/>
      <c r="D547" s="118"/>
      <c r="E547" s="118"/>
      <c r="F547" s="118"/>
    </row>
    <row r="548" spans="1:6">
      <c r="A548" s="118"/>
      <c r="B548" s="118"/>
      <c r="C548" s="119"/>
      <c r="D548" s="118"/>
      <c r="E548" s="118"/>
      <c r="F548" s="118"/>
    </row>
    <row r="549" spans="1:6">
      <c r="A549" s="118"/>
      <c r="B549" s="118"/>
      <c r="C549" s="119"/>
      <c r="D549" s="118"/>
      <c r="E549" s="118"/>
      <c r="F549" s="118"/>
    </row>
    <row r="550" spans="1:6">
      <c r="A550" s="118"/>
      <c r="B550" s="118"/>
      <c r="C550" s="119"/>
      <c r="D550" s="118"/>
      <c r="E550" s="118"/>
      <c r="F550" s="118"/>
    </row>
    <row r="551" spans="1:6">
      <c r="A551" s="118"/>
      <c r="B551" s="118"/>
      <c r="C551" s="119"/>
      <c r="D551" s="118"/>
      <c r="E551" s="118"/>
      <c r="F551" s="118"/>
    </row>
    <row r="552" spans="1:6">
      <c r="A552" s="118"/>
      <c r="B552" s="118"/>
      <c r="C552" s="119"/>
      <c r="D552" s="118"/>
      <c r="E552" s="118"/>
      <c r="F552" s="118"/>
    </row>
    <row r="553" spans="1:6">
      <c r="A553" s="118"/>
      <c r="B553" s="118"/>
      <c r="C553" s="119"/>
      <c r="D553" s="118"/>
      <c r="E553" s="118"/>
      <c r="F553" s="118"/>
    </row>
    <row r="554" spans="1:6">
      <c r="A554" s="118"/>
      <c r="B554" s="118"/>
      <c r="C554" s="119"/>
      <c r="D554" s="118"/>
      <c r="E554" s="118"/>
      <c r="F554" s="118"/>
    </row>
    <row r="555" spans="1:6">
      <c r="A555" s="118"/>
      <c r="B555" s="118"/>
      <c r="C555" s="119"/>
      <c r="D555" s="118"/>
      <c r="E555" s="118"/>
      <c r="F555" s="118"/>
    </row>
    <row r="556" spans="1:6">
      <c r="A556" s="118"/>
      <c r="B556" s="118"/>
      <c r="C556" s="119"/>
      <c r="D556" s="118"/>
      <c r="E556" s="118"/>
      <c r="F556" s="118"/>
    </row>
    <row r="557" spans="1:6">
      <c r="A557" s="118"/>
      <c r="B557" s="118"/>
      <c r="C557" s="119"/>
      <c r="D557" s="118"/>
      <c r="E557" s="118"/>
      <c r="F557" s="118"/>
    </row>
    <row r="558" spans="1:6">
      <c r="A558" s="118"/>
      <c r="B558" s="118"/>
      <c r="C558" s="119"/>
      <c r="D558" s="118"/>
      <c r="E558" s="118"/>
      <c r="F558" s="118"/>
    </row>
    <row r="559" spans="1:6">
      <c r="A559" s="118"/>
      <c r="B559" s="118"/>
      <c r="C559" s="119"/>
      <c r="D559" s="118"/>
      <c r="E559" s="118"/>
      <c r="F559" s="118"/>
    </row>
    <row r="560" spans="1:6">
      <c r="A560" s="118"/>
      <c r="B560" s="118"/>
      <c r="C560" s="119"/>
      <c r="D560" s="118"/>
      <c r="E560" s="118"/>
      <c r="F560" s="118"/>
    </row>
    <row r="561" spans="1:6">
      <c r="A561" s="118"/>
      <c r="B561" s="118"/>
      <c r="C561" s="119"/>
      <c r="D561" s="118"/>
      <c r="E561" s="118"/>
      <c r="F561" s="118"/>
    </row>
    <row r="562" spans="1:6">
      <c r="A562" s="118"/>
      <c r="B562" s="118"/>
      <c r="C562" s="119"/>
      <c r="D562" s="118"/>
      <c r="E562" s="118"/>
      <c r="F562" s="118"/>
    </row>
    <row r="563" spans="1:6">
      <c r="A563" s="118"/>
      <c r="B563" s="118"/>
      <c r="C563" s="119"/>
      <c r="D563" s="118"/>
      <c r="E563" s="118"/>
      <c r="F563" s="118"/>
    </row>
    <row r="564" spans="1:6">
      <c r="A564" s="118"/>
      <c r="B564" s="118"/>
      <c r="C564" s="119"/>
      <c r="D564" s="118"/>
      <c r="E564" s="118"/>
      <c r="F564" s="118"/>
    </row>
    <row r="565" spans="1:6">
      <c r="A565" s="118"/>
      <c r="B565" s="118"/>
      <c r="C565" s="119"/>
      <c r="D565" s="118"/>
      <c r="E565" s="118"/>
      <c r="F565" s="118"/>
    </row>
    <row r="566" spans="1:6">
      <c r="A566" s="118"/>
      <c r="B566" s="118"/>
      <c r="C566" s="119"/>
      <c r="D566" s="118"/>
      <c r="E566" s="118"/>
      <c r="F566" s="118"/>
    </row>
    <row r="567" spans="1:6">
      <c r="A567" s="118"/>
      <c r="B567" s="118"/>
      <c r="C567" s="119"/>
      <c r="D567" s="118"/>
      <c r="E567" s="118"/>
      <c r="F567" s="118"/>
    </row>
    <row r="568" spans="1:6">
      <c r="A568" s="118"/>
      <c r="B568" s="118"/>
      <c r="C568" s="119"/>
      <c r="D568" s="118"/>
      <c r="E568" s="118"/>
      <c r="F568" s="118"/>
    </row>
    <row r="569" spans="1:6">
      <c r="A569" s="118"/>
      <c r="B569" s="118"/>
      <c r="C569" s="119"/>
      <c r="D569" s="118"/>
      <c r="E569" s="118"/>
      <c r="F569" s="118"/>
    </row>
    <row r="570" spans="1:6">
      <c r="A570" s="118"/>
      <c r="B570" s="118"/>
      <c r="C570" s="119"/>
      <c r="D570" s="118"/>
      <c r="E570" s="118"/>
      <c r="F570" s="118"/>
    </row>
    <row r="571" spans="1:6">
      <c r="A571" s="118"/>
      <c r="B571" s="118"/>
      <c r="C571" s="119"/>
      <c r="D571" s="118"/>
      <c r="E571" s="118"/>
      <c r="F571" s="118"/>
    </row>
    <row r="572" spans="1:6">
      <c r="A572" s="118"/>
      <c r="B572" s="118"/>
      <c r="C572" s="119"/>
      <c r="D572" s="118"/>
      <c r="E572" s="118"/>
      <c r="F572" s="118"/>
    </row>
    <row r="573" spans="1:6">
      <c r="A573" s="118"/>
      <c r="B573" s="118"/>
      <c r="C573" s="119"/>
      <c r="D573" s="118"/>
      <c r="E573" s="118"/>
      <c r="F573" s="118"/>
    </row>
    <row r="574" spans="1:6">
      <c r="A574" s="118"/>
      <c r="B574" s="118"/>
      <c r="C574" s="119"/>
      <c r="D574" s="118"/>
      <c r="E574" s="118"/>
      <c r="F574" s="118"/>
    </row>
    <row r="575" spans="1:6">
      <c r="A575" s="118"/>
      <c r="B575" s="118"/>
      <c r="C575" s="119"/>
      <c r="D575" s="118"/>
      <c r="E575" s="118"/>
      <c r="F575" s="118"/>
    </row>
    <row r="576" spans="1:6">
      <c r="A576" s="118"/>
      <c r="B576" s="118"/>
      <c r="C576" s="119"/>
      <c r="D576" s="118"/>
      <c r="E576" s="118"/>
      <c r="F576" s="118"/>
    </row>
    <row r="577" spans="1:6">
      <c r="A577" s="118"/>
      <c r="B577" s="118"/>
      <c r="C577" s="119"/>
      <c r="D577" s="118"/>
      <c r="E577" s="118"/>
      <c r="F577" s="118"/>
    </row>
    <row r="578" spans="1:6">
      <c r="A578" s="118"/>
      <c r="B578" s="118"/>
      <c r="C578" s="119"/>
      <c r="D578" s="118"/>
      <c r="E578" s="118"/>
      <c r="F578" s="118"/>
    </row>
    <row r="579" spans="1:6">
      <c r="A579" s="118"/>
      <c r="B579" s="118"/>
      <c r="C579" s="119"/>
      <c r="D579" s="118"/>
      <c r="E579" s="118"/>
      <c r="F579" s="118"/>
    </row>
    <row r="580" spans="1:6">
      <c r="A580" s="118"/>
      <c r="B580" s="118"/>
      <c r="C580" s="119"/>
      <c r="D580" s="118"/>
      <c r="E580" s="118"/>
      <c r="F580" s="118"/>
    </row>
    <row r="581" spans="1:6">
      <c r="A581" s="118"/>
      <c r="B581" s="118"/>
      <c r="C581" s="119"/>
      <c r="D581" s="118"/>
      <c r="E581" s="118"/>
      <c r="F581" s="118"/>
    </row>
    <row r="582" spans="1:6">
      <c r="A582" s="118"/>
      <c r="B582" s="118"/>
      <c r="C582" s="119"/>
      <c r="D582" s="118"/>
      <c r="E582" s="118"/>
      <c r="F582" s="118"/>
    </row>
    <row r="583" spans="1:6">
      <c r="A583" s="118"/>
      <c r="B583" s="118"/>
      <c r="C583" s="119"/>
      <c r="D583" s="118"/>
      <c r="E583" s="118"/>
      <c r="F583" s="118"/>
    </row>
    <row r="584" spans="1:6">
      <c r="A584" s="118"/>
      <c r="B584" s="118"/>
      <c r="C584" s="119"/>
      <c r="D584" s="118"/>
      <c r="E584" s="118"/>
      <c r="F584" s="118"/>
    </row>
    <row r="585" spans="1:6">
      <c r="A585" s="118"/>
      <c r="B585" s="118"/>
      <c r="C585" s="119"/>
      <c r="D585" s="118"/>
      <c r="E585" s="118"/>
      <c r="F585" s="118"/>
    </row>
    <row r="586" spans="1:6">
      <c r="A586" s="118"/>
      <c r="B586" s="118"/>
      <c r="C586" s="119"/>
      <c r="D586" s="118"/>
      <c r="E586" s="118"/>
      <c r="F586" s="118"/>
    </row>
    <row r="587" spans="1:6">
      <c r="A587" s="118"/>
      <c r="B587" s="118"/>
      <c r="C587" s="119"/>
      <c r="D587" s="118"/>
      <c r="E587" s="118"/>
      <c r="F587" s="118"/>
    </row>
    <row r="588" spans="1:6">
      <c r="A588" s="118"/>
      <c r="B588" s="118"/>
      <c r="C588" s="119"/>
      <c r="D588" s="118"/>
      <c r="E588" s="118"/>
      <c r="F588" s="118"/>
    </row>
    <row r="589" spans="1:6">
      <c r="A589" s="118"/>
      <c r="B589" s="118"/>
      <c r="C589" s="119"/>
      <c r="D589" s="118"/>
      <c r="E589" s="118"/>
      <c r="F589" s="118"/>
    </row>
    <row r="590" spans="1:6">
      <c r="A590" s="118"/>
      <c r="B590" s="118"/>
      <c r="C590" s="119"/>
      <c r="D590" s="118"/>
      <c r="E590" s="118"/>
      <c r="F590" s="118"/>
    </row>
    <row r="591" spans="1:6">
      <c r="A591" s="118"/>
      <c r="B591" s="118"/>
      <c r="C591" s="119"/>
      <c r="D591" s="118"/>
      <c r="E591" s="118"/>
      <c r="F591" s="118"/>
    </row>
    <row r="592" spans="1:6">
      <c r="A592" s="118"/>
      <c r="B592" s="118"/>
      <c r="C592" s="119"/>
      <c r="D592" s="118"/>
      <c r="E592" s="118"/>
      <c r="F592" s="118"/>
    </row>
    <row r="593" spans="1:6">
      <c r="A593" s="118"/>
      <c r="B593" s="118"/>
      <c r="C593" s="119"/>
      <c r="D593" s="118"/>
      <c r="E593" s="118"/>
      <c r="F593" s="118"/>
    </row>
    <row r="594" spans="1:6">
      <c r="A594" s="118"/>
      <c r="B594" s="118"/>
      <c r="C594" s="119"/>
      <c r="D594" s="118"/>
      <c r="E594" s="118"/>
      <c r="F594" s="118"/>
    </row>
    <row r="595" spans="1:6">
      <c r="A595" s="118"/>
      <c r="B595" s="118"/>
      <c r="C595" s="119"/>
      <c r="D595" s="118"/>
      <c r="E595" s="118"/>
      <c r="F595" s="118"/>
    </row>
    <row r="596" spans="1:6">
      <c r="A596" s="118"/>
      <c r="B596" s="118"/>
      <c r="C596" s="119"/>
      <c r="D596" s="118"/>
      <c r="E596" s="118"/>
      <c r="F596" s="118"/>
    </row>
    <row r="597" spans="1:6">
      <c r="A597" s="118"/>
      <c r="B597" s="118"/>
      <c r="C597" s="119"/>
      <c r="D597" s="118"/>
      <c r="E597" s="118"/>
      <c r="F597" s="118"/>
    </row>
    <row r="598" spans="1:6">
      <c r="A598" s="118"/>
      <c r="B598" s="118"/>
      <c r="C598" s="119"/>
      <c r="D598" s="118"/>
      <c r="E598" s="118"/>
      <c r="F598" s="118"/>
    </row>
    <row r="599" spans="1:6">
      <c r="A599" s="118"/>
      <c r="B599" s="118"/>
      <c r="C599" s="119"/>
      <c r="D599" s="118"/>
      <c r="E599" s="118"/>
      <c r="F599" s="118"/>
    </row>
    <row r="600" spans="1:6">
      <c r="A600" s="118"/>
      <c r="B600" s="118"/>
      <c r="C600" s="119"/>
      <c r="D600" s="118"/>
      <c r="E600" s="118"/>
      <c r="F600" s="118"/>
    </row>
    <row r="601" spans="1:6">
      <c r="A601" s="118"/>
      <c r="B601" s="118"/>
      <c r="C601" s="119"/>
      <c r="D601" s="118"/>
      <c r="E601" s="118"/>
      <c r="F601" s="118"/>
    </row>
    <row r="602" spans="1:6">
      <c r="A602" s="118"/>
      <c r="B602" s="118"/>
      <c r="C602" s="119"/>
      <c r="D602" s="118"/>
      <c r="E602" s="118"/>
      <c r="F602" s="118"/>
    </row>
    <row r="603" spans="1:6">
      <c r="A603" s="118"/>
      <c r="B603" s="118"/>
      <c r="C603" s="119"/>
      <c r="D603" s="118"/>
      <c r="E603" s="118"/>
      <c r="F603" s="118"/>
    </row>
    <row r="604" spans="1:6">
      <c r="A604" s="118"/>
      <c r="B604" s="118"/>
      <c r="C604" s="119"/>
      <c r="D604" s="118"/>
      <c r="E604" s="118"/>
      <c r="F604" s="118"/>
    </row>
    <row r="605" spans="1:6">
      <c r="A605" s="118"/>
      <c r="B605" s="118"/>
      <c r="C605" s="119"/>
      <c r="D605" s="118"/>
      <c r="E605" s="118"/>
      <c r="F605" s="118"/>
    </row>
    <row r="606" spans="1:6">
      <c r="A606" s="118"/>
      <c r="B606" s="118"/>
      <c r="C606" s="119"/>
      <c r="D606" s="118"/>
      <c r="E606" s="118"/>
      <c r="F606" s="118"/>
    </row>
    <row r="607" spans="1:6">
      <c r="A607" s="118"/>
      <c r="B607" s="118"/>
      <c r="C607" s="119"/>
      <c r="D607" s="118"/>
      <c r="E607" s="118"/>
      <c r="F607" s="118"/>
    </row>
    <row r="608" spans="1:6">
      <c r="A608" s="118"/>
      <c r="B608" s="118"/>
      <c r="C608" s="119"/>
      <c r="D608" s="118"/>
      <c r="E608" s="118"/>
      <c r="F608" s="118"/>
    </row>
    <row r="609" spans="1:6">
      <c r="A609" s="118"/>
      <c r="B609" s="118"/>
      <c r="C609" s="119"/>
      <c r="D609" s="118"/>
      <c r="E609" s="118"/>
      <c r="F609" s="118"/>
    </row>
    <row r="610" spans="1:6">
      <c r="A610" s="118"/>
      <c r="B610" s="118"/>
      <c r="C610" s="119"/>
      <c r="D610" s="118"/>
      <c r="E610" s="118"/>
      <c r="F610" s="118"/>
    </row>
    <row r="611" spans="1:6">
      <c r="A611" s="118"/>
      <c r="B611" s="118"/>
      <c r="C611" s="119"/>
      <c r="D611" s="118"/>
      <c r="E611" s="118"/>
      <c r="F611" s="118"/>
    </row>
    <row r="612" spans="1:6">
      <c r="A612" s="118"/>
      <c r="B612" s="118"/>
      <c r="C612" s="119"/>
      <c r="D612" s="118"/>
      <c r="E612" s="118"/>
      <c r="F612" s="118"/>
    </row>
    <row r="613" spans="1:6">
      <c r="A613" s="118"/>
      <c r="B613" s="118"/>
      <c r="C613" s="119"/>
      <c r="D613" s="118"/>
      <c r="E613" s="118"/>
      <c r="F613" s="118"/>
    </row>
    <row r="614" spans="1:6">
      <c r="A614" s="118"/>
      <c r="B614" s="118"/>
      <c r="C614" s="119"/>
      <c r="D614" s="118"/>
      <c r="E614" s="118"/>
      <c r="F614" s="118"/>
    </row>
    <row r="615" spans="1:6">
      <c r="A615" s="118"/>
      <c r="B615" s="118"/>
      <c r="C615" s="119"/>
      <c r="D615" s="118"/>
      <c r="E615" s="118"/>
      <c r="F615" s="118"/>
    </row>
    <row r="616" spans="1:6">
      <c r="A616" s="118"/>
      <c r="B616" s="118"/>
      <c r="C616" s="119"/>
      <c r="D616" s="118"/>
      <c r="E616" s="118"/>
      <c r="F616" s="118"/>
    </row>
    <row r="617" spans="1:6">
      <c r="A617" s="118"/>
      <c r="B617" s="118"/>
      <c r="C617" s="119"/>
      <c r="D617" s="118"/>
      <c r="E617" s="118"/>
      <c r="F617" s="118"/>
    </row>
    <row r="618" spans="1:6">
      <c r="A618" s="118"/>
      <c r="B618" s="118"/>
      <c r="C618" s="119"/>
      <c r="D618" s="118"/>
      <c r="E618" s="118"/>
      <c r="F618" s="118"/>
    </row>
    <row r="619" spans="1:6">
      <c r="A619" s="118"/>
      <c r="B619" s="118"/>
      <c r="C619" s="119"/>
      <c r="D619" s="118"/>
      <c r="E619" s="118"/>
      <c r="F619" s="118"/>
    </row>
    <row r="620" spans="1:6">
      <c r="A620" s="118"/>
      <c r="B620" s="118"/>
      <c r="C620" s="119"/>
      <c r="D620" s="118"/>
      <c r="E620" s="118"/>
      <c r="F620" s="118"/>
    </row>
    <row r="621" spans="1:6">
      <c r="A621" s="118"/>
      <c r="B621" s="118"/>
      <c r="C621" s="119"/>
      <c r="D621" s="118"/>
      <c r="E621" s="118"/>
      <c r="F621" s="118"/>
    </row>
    <row r="622" spans="1:6">
      <c r="A622" s="118"/>
      <c r="B622" s="118"/>
      <c r="C622" s="119"/>
      <c r="D622" s="118"/>
      <c r="E622" s="118"/>
      <c r="F622" s="118"/>
    </row>
    <row r="623" spans="1:6">
      <c r="A623" s="118"/>
      <c r="B623" s="118"/>
      <c r="C623" s="119"/>
      <c r="D623" s="118"/>
      <c r="E623" s="118"/>
      <c r="F623" s="118"/>
    </row>
    <row r="624" spans="1:6">
      <c r="A624" s="118"/>
      <c r="B624" s="118"/>
      <c r="C624" s="119"/>
      <c r="D624" s="118"/>
      <c r="E624" s="118"/>
      <c r="F624" s="118"/>
    </row>
    <row r="625" spans="1:6">
      <c r="A625" s="118"/>
      <c r="B625" s="118"/>
      <c r="C625" s="119"/>
      <c r="D625" s="118"/>
      <c r="E625" s="118"/>
      <c r="F625" s="118"/>
    </row>
    <row r="626" spans="1:6">
      <c r="A626" s="118"/>
      <c r="B626" s="118"/>
      <c r="C626" s="119"/>
      <c r="D626" s="118"/>
      <c r="E626" s="118"/>
      <c r="F626" s="118"/>
    </row>
    <row r="627" spans="1:6">
      <c r="A627" s="118"/>
      <c r="B627" s="118"/>
      <c r="C627" s="119"/>
      <c r="D627" s="118"/>
      <c r="E627" s="118"/>
      <c r="F627" s="118"/>
    </row>
    <row r="628" spans="1:6">
      <c r="A628" s="118"/>
      <c r="B628" s="118"/>
      <c r="C628" s="119"/>
      <c r="D628" s="118"/>
      <c r="E628" s="118"/>
      <c r="F628" s="118"/>
    </row>
    <row r="629" spans="1:6">
      <c r="A629" s="118"/>
      <c r="B629" s="118"/>
      <c r="C629" s="119"/>
      <c r="D629" s="118"/>
      <c r="E629" s="118"/>
      <c r="F629" s="118"/>
    </row>
    <row r="630" spans="1:6">
      <c r="A630" s="118"/>
      <c r="B630" s="118"/>
      <c r="C630" s="119"/>
      <c r="D630" s="118"/>
      <c r="E630" s="118"/>
      <c r="F630" s="118"/>
    </row>
    <row r="631" spans="1:6">
      <c r="A631" s="118"/>
      <c r="B631" s="118"/>
      <c r="C631" s="119"/>
      <c r="D631" s="118"/>
      <c r="E631" s="118"/>
      <c r="F631" s="118"/>
    </row>
    <row r="632" spans="1:6">
      <c r="A632" s="118"/>
      <c r="B632" s="118"/>
      <c r="C632" s="119"/>
      <c r="D632" s="118"/>
      <c r="E632" s="118"/>
      <c r="F632" s="118"/>
    </row>
    <row r="633" spans="1:6">
      <c r="A633" s="118"/>
      <c r="B633" s="118"/>
      <c r="C633" s="119"/>
      <c r="D633" s="118"/>
      <c r="E633" s="118"/>
      <c r="F633" s="118"/>
    </row>
    <row r="634" spans="1:6">
      <c r="A634" s="118"/>
      <c r="B634" s="118"/>
      <c r="C634" s="119"/>
      <c r="D634" s="118"/>
      <c r="E634" s="118"/>
      <c r="F634" s="118"/>
    </row>
    <row r="635" spans="1:6">
      <c r="A635" s="118"/>
      <c r="B635" s="118"/>
      <c r="C635" s="119"/>
      <c r="D635" s="118"/>
      <c r="E635" s="118"/>
      <c r="F635" s="118"/>
    </row>
    <row r="636" spans="1:6">
      <c r="A636" s="118"/>
      <c r="B636" s="118"/>
      <c r="C636" s="119"/>
      <c r="D636" s="118"/>
      <c r="E636" s="118"/>
      <c r="F636" s="118"/>
    </row>
    <row r="637" spans="1:6">
      <c r="A637" s="118"/>
      <c r="B637" s="118"/>
      <c r="C637" s="119"/>
      <c r="D637" s="118"/>
      <c r="E637" s="118"/>
      <c r="F637" s="118"/>
    </row>
    <row r="638" spans="1:6">
      <c r="A638" s="118"/>
      <c r="B638" s="118"/>
      <c r="C638" s="119"/>
      <c r="D638" s="118"/>
      <c r="E638" s="118"/>
      <c r="F638" s="118"/>
    </row>
    <row r="639" spans="1:6">
      <c r="A639" s="118"/>
      <c r="B639" s="118"/>
      <c r="C639" s="119"/>
      <c r="D639" s="118"/>
      <c r="E639" s="118"/>
      <c r="F639" s="118"/>
    </row>
    <row r="640" spans="1:6">
      <c r="A640" s="118"/>
      <c r="B640" s="118"/>
      <c r="C640" s="119"/>
      <c r="D640" s="118"/>
      <c r="E640" s="118"/>
      <c r="F640" s="118"/>
    </row>
    <row r="641" spans="1:6">
      <c r="A641" s="118"/>
      <c r="B641" s="118"/>
      <c r="C641" s="119"/>
      <c r="D641" s="118"/>
      <c r="E641" s="118"/>
      <c r="F641" s="118"/>
    </row>
    <row r="642" spans="1:6">
      <c r="A642" s="118"/>
      <c r="B642" s="118"/>
      <c r="C642" s="119"/>
      <c r="D642" s="118"/>
      <c r="E642" s="118"/>
      <c r="F642" s="118"/>
    </row>
    <row r="643" spans="1:6">
      <c r="A643" s="118"/>
      <c r="B643" s="118"/>
      <c r="C643" s="119"/>
      <c r="D643" s="118"/>
      <c r="E643" s="118"/>
      <c r="F643" s="118"/>
    </row>
    <row r="644" spans="1:6">
      <c r="A644" s="118"/>
      <c r="B644" s="118"/>
      <c r="C644" s="119"/>
      <c r="D644" s="118"/>
      <c r="E644" s="118"/>
      <c r="F644" s="118"/>
    </row>
    <row r="645" spans="1:6">
      <c r="A645" s="118"/>
      <c r="B645" s="118"/>
      <c r="C645" s="119"/>
      <c r="D645" s="118"/>
      <c r="E645" s="118"/>
      <c r="F645" s="118"/>
    </row>
    <row r="646" spans="1:6">
      <c r="A646" s="118"/>
      <c r="B646" s="118"/>
      <c r="C646" s="119"/>
      <c r="D646" s="118"/>
      <c r="E646" s="118"/>
      <c r="F646" s="118"/>
    </row>
    <row r="647" spans="1:6">
      <c r="A647" s="118"/>
      <c r="B647" s="118"/>
      <c r="C647" s="119"/>
      <c r="D647" s="118"/>
      <c r="E647" s="118"/>
      <c r="F647" s="118"/>
    </row>
    <row r="648" spans="1:6">
      <c r="A648" s="118"/>
      <c r="B648" s="118"/>
      <c r="C648" s="119"/>
      <c r="D648" s="118"/>
      <c r="E648" s="118"/>
      <c r="F648" s="118"/>
    </row>
    <row r="649" spans="1:6">
      <c r="A649" s="118"/>
      <c r="B649" s="118"/>
      <c r="C649" s="119"/>
      <c r="D649" s="118"/>
      <c r="E649" s="118"/>
      <c r="F649" s="118"/>
    </row>
    <row r="650" spans="1:6">
      <c r="A650" s="118"/>
      <c r="B650" s="118"/>
      <c r="C650" s="119"/>
      <c r="D650" s="118"/>
      <c r="E650" s="118"/>
      <c r="F650" s="118"/>
    </row>
    <row r="651" spans="1:6">
      <c r="A651" s="118"/>
      <c r="B651" s="118"/>
      <c r="C651" s="119"/>
      <c r="D651" s="118"/>
      <c r="E651" s="118"/>
      <c r="F651" s="118"/>
    </row>
    <row r="652" spans="1:6">
      <c r="A652" s="118"/>
      <c r="B652" s="118"/>
      <c r="C652" s="119"/>
      <c r="D652" s="118"/>
      <c r="E652" s="118"/>
      <c r="F652" s="118"/>
    </row>
    <row r="653" spans="1:6">
      <c r="A653" s="118"/>
      <c r="B653" s="118"/>
      <c r="C653" s="119"/>
      <c r="D653" s="118"/>
      <c r="E653" s="118"/>
      <c r="F653" s="118"/>
    </row>
    <row r="654" spans="1:6">
      <c r="A654" s="118"/>
      <c r="B654" s="118"/>
      <c r="C654" s="119"/>
      <c r="D654" s="118"/>
      <c r="E654" s="118"/>
      <c r="F654" s="118"/>
    </row>
    <row r="655" spans="1:6">
      <c r="A655" s="118"/>
      <c r="B655" s="118"/>
      <c r="C655" s="119"/>
      <c r="D655" s="118"/>
      <c r="E655" s="118"/>
      <c r="F655" s="118"/>
    </row>
    <row r="656" spans="1:6">
      <c r="A656" s="118"/>
      <c r="B656" s="118"/>
      <c r="C656" s="119"/>
      <c r="D656" s="118"/>
      <c r="E656" s="118"/>
      <c r="F656" s="118"/>
    </row>
    <row r="657" spans="1:6">
      <c r="A657" s="118"/>
      <c r="B657" s="118"/>
      <c r="C657" s="119"/>
      <c r="D657" s="118"/>
      <c r="E657" s="118"/>
      <c r="F657" s="118"/>
    </row>
    <row r="658" spans="1:6">
      <c r="A658" s="118"/>
      <c r="B658" s="118"/>
      <c r="C658" s="119"/>
      <c r="D658" s="118"/>
      <c r="E658" s="118"/>
      <c r="F658" s="118"/>
    </row>
    <row r="659" spans="1:6">
      <c r="A659" s="118"/>
      <c r="B659" s="118"/>
      <c r="C659" s="119"/>
      <c r="D659" s="118"/>
      <c r="E659" s="118"/>
      <c r="F659" s="118"/>
    </row>
    <row r="660" spans="1:6">
      <c r="A660" s="118"/>
      <c r="B660" s="118"/>
      <c r="C660" s="119"/>
      <c r="D660" s="118"/>
      <c r="E660" s="118"/>
      <c r="F660" s="118"/>
    </row>
    <row r="661" spans="1:6">
      <c r="A661" s="118"/>
      <c r="B661" s="118"/>
      <c r="C661" s="119"/>
      <c r="D661" s="118"/>
      <c r="E661" s="118"/>
      <c r="F661" s="118"/>
    </row>
    <row r="662" spans="1:6">
      <c r="A662" s="118"/>
      <c r="B662" s="118"/>
      <c r="C662" s="119"/>
      <c r="D662" s="118"/>
      <c r="E662" s="118"/>
      <c r="F662" s="118"/>
    </row>
    <row r="663" spans="1:6">
      <c r="A663" s="118"/>
      <c r="B663" s="118"/>
      <c r="C663" s="119"/>
      <c r="D663" s="118"/>
      <c r="E663" s="118"/>
      <c r="F663" s="118"/>
    </row>
    <row r="664" spans="1:6">
      <c r="A664" s="118"/>
      <c r="B664" s="118"/>
      <c r="C664" s="119"/>
      <c r="D664" s="118"/>
      <c r="E664" s="118"/>
      <c r="F664" s="118"/>
    </row>
    <row r="665" spans="1:6">
      <c r="A665" s="118"/>
      <c r="B665" s="118"/>
      <c r="C665" s="119"/>
      <c r="D665" s="118"/>
      <c r="E665" s="118"/>
      <c r="F665" s="118"/>
    </row>
    <row r="666" spans="1:6">
      <c r="A666" s="118"/>
      <c r="B666" s="118"/>
      <c r="C666" s="119"/>
      <c r="D666" s="118"/>
      <c r="E666" s="118"/>
      <c r="F666" s="118"/>
    </row>
    <row r="667" spans="1:6">
      <c r="A667" s="118"/>
      <c r="B667" s="118"/>
      <c r="C667" s="119"/>
      <c r="D667" s="118"/>
      <c r="E667" s="118"/>
      <c r="F667" s="118"/>
    </row>
    <row r="668" spans="1:6">
      <c r="A668" s="118"/>
      <c r="B668" s="118"/>
      <c r="C668" s="119"/>
      <c r="D668" s="118"/>
      <c r="E668" s="118"/>
      <c r="F668" s="118"/>
    </row>
    <row r="669" spans="1:6">
      <c r="A669" s="118"/>
      <c r="B669" s="118"/>
      <c r="C669" s="119"/>
      <c r="D669" s="118"/>
      <c r="E669" s="118"/>
      <c r="F669" s="118"/>
    </row>
    <row r="670" spans="1:6">
      <c r="A670" s="118"/>
      <c r="B670" s="118"/>
      <c r="C670" s="119"/>
      <c r="D670" s="118"/>
      <c r="E670" s="118"/>
      <c r="F670" s="118"/>
    </row>
    <row r="671" spans="1:6">
      <c r="A671" s="118"/>
      <c r="B671" s="118"/>
      <c r="C671" s="119"/>
      <c r="D671" s="118"/>
      <c r="E671" s="118"/>
      <c r="F671" s="118"/>
    </row>
    <row r="672" spans="1:6">
      <c r="A672" s="118"/>
      <c r="B672" s="118"/>
      <c r="C672" s="119"/>
      <c r="D672" s="118"/>
      <c r="E672" s="118"/>
      <c r="F672" s="118"/>
    </row>
    <row r="673" spans="1:6">
      <c r="A673" s="118"/>
      <c r="B673" s="118"/>
      <c r="C673" s="119"/>
      <c r="D673" s="118"/>
      <c r="E673" s="118"/>
      <c r="F673" s="118"/>
    </row>
    <row r="674" spans="1:6">
      <c r="A674" s="118"/>
      <c r="B674" s="118"/>
      <c r="C674" s="119"/>
      <c r="D674" s="118"/>
      <c r="E674" s="118"/>
      <c r="F674" s="118"/>
    </row>
    <row r="675" spans="1:6">
      <c r="A675" s="118"/>
      <c r="B675" s="118"/>
      <c r="C675" s="119"/>
      <c r="D675" s="118"/>
      <c r="E675" s="118"/>
      <c r="F675" s="118"/>
    </row>
    <row r="676" spans="1:6">
      <c r="A676" s="118"/>
      <c r="B676" s="118"/>
      <c r="C676" s="119"/>
      <c r="D676" s="118"/>
      <c r="E676" s="118"/>
      <c r="F676" s="118"/>
    </row>
    <row r="677" spans="1:6">
      <c r="A677" s="118"/>
      <c r="B677" s="118"/>
      <c r="C677" s="119"/>
      <c r="D677" s="118"/>
      <c r="E677" s="118"/>
      <c r="F677" s="118"/>
    </row>
    <row r="678" spans="1:6">
      <c r="A678" s="118"/>
      <c r="B678" s="118"/>
      <c r="C678" s="119"/>
      <c r="D678" s="118"/>
      <c r="E678" s="118"/>
      <c r="F678" s="118"/>
    </row>
    <row r="679" spans="1:6">
      <c r="A679" s="118"/>
      <c r="B679" s="118"/>
      <c r="C679" s="119"/>
      <c r="D679" s="118"/>
      <c r="E679" s="118"/>
      <c r="F679" s="118"/>
    </row>
    <row r="680" spans="1:6">
      <c r="A680" s="118"/>
      <c r="B680" s="118"/>
      <c r="C680" s="119"/>
      <c r="D680" s="118"/>
      <c r="E680" s="118"/>
      <c r="F680" s="118"/>
    </row>
    <row r="681" spans="1:6">
      <c r="A681" s="118"/>
      <c r="B681" s="118"/>
      <c r="C681" s="119"/>
      <c r="D681" s="118"/>
      <c r="E681" s="118"/>
      <c r="F681" s="118"/>
    </row>
    <row r="682" spans="1:6">
      <c r="A682" s="118"/>
      <c r="B682" s="118"/>
      <c r="C682" s="119"/>
      <c r="D682" s="118"/>
      <c r="E682" s="118"/>
      <c r="F682" s="118"/>
    </row>
    <row r="683" spans="1:6">
      <c r="A683" s="118"/>
      <c r="B683" s="118"/>
      <c r="C683" s="119"/>
      <c r="D683" s="118"/>
      <c r="E683" s="118"/>
      <c r="F683" s="118"/>
    </row>
    <row r="684" spans="1:6">
      <c r="A684" s="118"/>
      <c r="B684" s="118"/>
      <c r="C684" s="119"/>
      <c r="D684" s="118"/>
      <c r="E684" s="118"/>
      <c r="F684" s="118"/>
    </row>
    <row r="685" spans="1:6">
      <c r="A685" s="118"/>
      <c r="B685" s="118"/>
      <c r="C685" s="119"/>
      <c r="D685" s="118"/>
      <c r="E685" s="118"/>
      <c r="F685" s="118"/>
    </row>
    <row r="686" spans="1:6">
      <c r="A686" s="118"/>
      <c r="B686" s="118"/>
      <c r="C686" s="119"/>
      <c r="D686" s="118"/>
      <c r="E686" s="118"/>
      <c r="F686" s="118"/>
    </row>
    <row r="687" spans="1:6">
      <c r="A687" s="118"/>
      <c r="B687" s="118"/>
      <c r="C687" s="119"/>
      <c r="D687" s="118"/>
      <c r="E687" s="118"/>
      <c r="F687" s="118"/>
    </row>
    <row r="688" spans="1:6">
      <c r="A688" s="118"/>
      <c r="B688" s="118"/>
      <c r="C688" s="119"/>
      <c r="D688" s="118"/>
      <c r="E688" s="118"/>
      <c r="F688" s="118"/>
    </row>
    <row r="689" spans="1:6">
      <c r="A689" s="118"/>
      <c r="B689" s="118"/>
      <c r="C689" s="119"/>
      <c r="D689" s="118"/>
      <c r="E689" s="118"/>
      <c r="F689" s="118"/>
    </row>
    <row r="690" spans="1:6">
      <c r="A690" s="118"/>
      <c r="B690" s="118"/>
      <c r="C690" s="119"/>
      <c r="D690" s="118"/>
      <c r="E690" s="118"/>
      <c r="F690" s="118"/>
    </row>
    <row r="691" spans="1:6">
      <c r="A691" s="118"/>
      <c r="B691" s="118"/>
      <c r="C691" s="119"/>
      <c r="D691" s="118"/>
      <c r="E691" s="118"/>
      <c r="F691" s="118"/>
    </row>
    <row r="692" spans="1:6">
      <c r="A692" s="118"/>
      <c r="B692" s="118"/>
      <c r="C692" s="119"/>
      <c r="D692" s="118"/>
      <c r="E692" s="118"/>
      <c r="F692" s="118"/>
    </row>
    <row r="693" spans="1:6">
      <c r="A693" s="118"/>
      <c r="B693" s="118"/>
      <c r="C693" s="119"/>
      <c r="D693" s="118"/>
      <c r="E693" s="118"/>
      <c r="F693" s="118"/>
    </row>
    <row r="694" spans="1:6">
      <c r="A694" s="118"/>
      <c r="B694" s="118"/>
      <c r="C694" s="119"/>
      <c r="D694" s="118"/>
      <c r="E694" s="118"/>
      <c r="F694" s="118"/>
    </row>
    <row r="695" spans="1:6">
      <c r="A695" s="118"/>
      <c r="B695" s="118"/>
      <c r="C695" s="119"/>
      <c r="D695" s="118"/>
      <c r="E695" s="118"/>
      <c r="F695" s="118"/>
    </row>
    <row r="696" spans="1:6">
      <c r="A696" s="118"/>
      <c r="B696" s="118"/>
      <c r="C696" s="119"/>
      <c r="D696" s="118"/>
      <c r="E696" s="118"/>
      <c r="F696" s="118"/>
    </row>
    <row r="697" spans="1:6">
      <c r="A697" s="118"/>
      <c r="B697" s="118"/>
      <c r="C697" s="119"/>
      <c r="D697" s="118"/>
      <c r="E697" s="118"/>
      <c r="F697" s="118"/>
    </row>
    <row r="698" spans="1:6">
      <c r="A698" s="118"/>
      <c r="B698" s="118"/>
      <c r="C698" s="119"/>
      <c r="D698" s="118"/>
      <c r="E698" s="118"/>
      <c r="F698" s="118"/>
    </row>
    <row r="699" spans="1:6">
      <c r="A699" s="118"/>
      <c r="B699" s="118"/>
      <c r="C699" s="119"/>
      <c r="D699" s="118"/>
      <c r="E699" s="118"/>
      <c r="F699" s="118"/>
    </row>
    <row r="700" spans="1:6">
      <c r="A700" s="118"/>
      <c r="B700" s="118"/>
      <c r="C700" s="119"/>
      <c r="D700" s="118"/>
      <c r="E700" s="118"/>
      <c r="F700" s="118"/>
    </row>
    <row r="701" spans="1:6">
      <c r="A701" s="118"/>
      <c r="B701" s="118"/>
      <c r="C701" s="119"/>
      <c r="D701" s="118"/>
      <c r="E701" s="118"/>
      <c r="F701" s="118"/>
    </row>
    <row r="702" spans="1:6">
      <c r="A702" s="118"/>
      <c r="B702" s="118"/>
      <c r="C702" s="119"/>
      <c r="D702" s="118"/>
      <c r="E702" s="118"/>
      <c r="F702" s="118"/>
    </row>
    <row r="703" spans="1:6">
      <c r="A703" s="118"/>
      <c r="B703" s="118"/>
      <c r="C703" s="119"/>
      <c r="D703" s="118"/>
      <c r="E703" s="118"/>
      <c r="F703" s="118"/>
    </row>
    <row r="704" spans="1:6">
      <c r="A704" s="118"/>
      <c r="B704" s="118"/>
      <c r="C704" s="119"/>
      <c r="D704" s="118"/>
      <c r="E704" s="118"/>
      <c r="F704" s="118"/>
    </row>
    <row r="705" spans="1:6">
      <c r="A705" s="118"/>
      <c r="B705" s="118"/>
      <c r="C705" s="119"/>
      <c r="D705" s="118"/>
      <c r="E705" s="118"/>
      <c r="F705" s="118"/>
    </row>
    <row r="706" spans="1:6">
      <c r="A706" s="118"/>
      <c r="B706" s="118"/>
      <c r="C706" s="119"/>
      <c r="D706" s="118"/>
      <c r="E706" s="118"/>
      <c r="F706" s="118"/>
    </row>
    <row r="707" spans="1:6">
      <c r="A707" s="118"/>
      <c r="B707" s="118"/>
      <c r="C707" s="119"/>
      <c r="D707" s="118"/>
      <c r="E707" s="118"/>
      <c r="F707" s="118"/>
    </row>
    <row r="708" spans="1:6">
      <c r="A708" s="118"/>
      <c r="B708" s="118"/>
      <c r="C708" s="119"/>
      <c r="D708" s="118"/>
      <c r="E708" s="118"/>
      <c r="F708" s="118"/>
    </row>
    <row r="709" spans="1:6">
      <c r="A709" s="118"/>
      <c r="B709" s="118"/>
      <c r="C709" s="119"/>
      <c r="D709" s="118"/>
      <c r="E709" s="118"/>
      <c r="F709" s="118"/>
    </row>
    <row r="710" spans="1:6">
      <c r="A710" s="118"/>
      <c r="B710" s="118"/>
      <c r="C710" s="119"/>
      <c r="D710" s="118"/>
      <c r="E710" s="118"/>
      <c r="F710" s="118"/>
    </row>
    <row r="711" spans="1:6">
      <c r="A711" s="118"/>
      <c r="B711" s="118"/>
      <c r="C711" s="119"/>
      <c r="D711" s="118"/>
      <c r="E711" s="118"/>
      <c r="F711" s="118"/>
    </row>
    <row r="712" spans="1:6">
      <c r="A712" s="118"/>
      <c r="B712" s="118"/>
      <c r="C712" s="119"/>
      <c r="D712" s="118"/>
      <c r="E712" s="118"/>
      <c r="F712" s="118"/>
    </row>
    <row r="713" spans="1:6">
      <c r="A713" s="118"/>
      <c r="B713" s="118"/>
      <c r="C713" s="119"/>
      <c r="D713" s="118"/>
      <c r="E713" s="118"/>
      <c r="F713" s="118"/>
    </row>
    <row r="714" spans="1:6">
      <c r="A714" s="118"/>
      <c r="B714" s="118"/>
      <c r="C714" s="119"/>
      <c r="D714" s="118"/>
      <c r="E714" s="118"/>
      <c r="F714" s="118"/>
    </row>
    <row r="715" spans="1:6">
      <c r="A715" s="118"/>
      <c r="B715" s="118"/>
      <c r="C715" s="119"/>
      <c r="D715" s="118"/>
      <c r="E715" s="118"/>
      <c r="F715" s="118"/>
    </row>
    <row r="716" spans="1:6">
      <c r="A716" s="118"/>
      <c r="B716" s="118"/>
      <c r="C716" s="119"/>
      <c r="D716" s="118"/>
      <c r="E716" s="118"/>
      <c r="F716" s="118"/>
    </row>
    <row r="717" spans="1:6">
      <c r="A717" s="118"/>
      <c r="B717" s="118"/>
      <c r="C717" s="119"/>
      <c r="D717" s="118"/>
      <c r="E717" s="118"/>
      <c r="F717" s="118"/>
    </row>
    <row r="718" spans="1:6">
      <c r="A718" s="118"/>
      <c r="B718" s="118"/>
      <c r="C718" s="119"/>
      <c r="D718" s="118"/>
      <c r="E718" s="118"/>
      <c r="F718" s="118"/>
    </row>
    <row r="719" spans="1:6">
      <c r="A719" s="118"/>
      <c r="B719" s="118"/>
      <c r="C719" s="119"/>
      <c r="D719" s="118"/>
      <c r="E719" s="118"/>
      <c r="F719" s="118"/>
    </row>
    <row r="720" spans="1:6">
      <c r="A720" s="118"/>
      <c r="B720" s="118"/>
      <c r="C720" s="119"/>
      <c r="D720" s="118"/>
      <c r="E720" s="118"/>
      <c r="F720" s="118"/>
    </row>
    <row r="721" spans="1:6">
      <c r="A721" s="118"/>
      <c r="B721" s="118"/>
      <c r="C721" s="119"/>
      <c r="D721" s="118"/>
      <c r="E721" s="118"/>
      <c r="F721" s="118"/>
    </row>
    <row r="722" spans="1:6">
      <c r="A722" s="118"/>
      <c r="B722" s="118"/>
      <c r="C722" s="119"/>
      <c r="D722" s="118"/>
      <c r="E722" s="118"/>
      <c r="F722" s="118"/>
    </row>
    <row r="723" spans="1:6">
      <c r="A723" s="118"/>
      <c r="B723" s="118"/>
      <c r="C723" s="119"/>
      <c r="D723" s="118"/>
      <c r="E723" s="118"/>
      <c r="F723" s="118"/>
    </row>
    <row r="724" spans="1:6">
      <c r="A724" s="118"/>
      <c r="B724" s="118"/>
      <c r="C724" s="119"/>
      <c r="D724" s="118"/>
      <c r="E724" s="118"/>
      <c r="F724" s="118"/>
    </row>
    <row r="725" spans="1:6">
      <c r="A725" s="118"/>
      <c r="B725" s="118"/>
      <c r="C725" s="119"/>
      <c r="D725" s="118"/>
      <c r="E725" s="118"/>
      <c r="F725" s="118"/>
    </row>
    <row r="726" spans="1:6">
      <c r="A726" s="118"/>
      <c r="B726" s="118"/>
      <c r="C726" s="119"/>
      <c r="D726" s="118"/>
      <c r="E726" s="118"/>
      <c r="F726" s="118"/>
    </row>
    <row r="727" spans="1:6">
      <c r="A727" s="118"/>
      <c r="B727" s="118"/>
      <c r="C727" s="119"/>
      <c r="D727" s="118"/>
      <c r="E727" s="118"/>
      <c r="F727" s="118"/>
    </row>
    <row r="728" spans="1:6">
      <c r="A728" s="118"/>
      <c r="B728" s="118"/>
      <c r="C728" s="119"/>
      <c r="D728" s="118"/>
      <c r="E728" s="118"/>
      <c r="F728" s="118"/>
    </row>
    <row r="729" spans="1:6">
      <c r="A729" s="118"/>
      <c r="B729" s="118"/>
      <c r="C729" s="119"/>
      <c r="D729" s="118"/>
      <c r="E729" s="118"/>
      <c r="F729" s="118"/>
    </row>
    <row r="730" spans="1:6">
      <c r="A730" s="118"/>
      <c r="B730" s="118"/>
      <c r="C730" s="119"/>
      <c r="D730" s="118"/>
      <c r="E730" s="118"/>
      <c r="F730" s="118"/>
    </row>
    <row r="731" spans="1:6">
      <c r="A731" s="118"/>
      <c r="B731" s="118"/>
      <c r="C731" s="119"/>
      <c r="D731" s="118"/>
      <c r="E731" s="118"/>
      <c r="F731" s="118"/>
    </row>
    <row r="732" spans="1:6">
      <c r="A732" s="118"/>
      <c r="B732" s="118"/>
      <c r="C732" s="119"/>
      <c r="D732" s="118"/>
      <c r="E732" s="118"/>
      <c r="F732" s="118"/>
    </row>
    <row r="733" spans="1:6">
      <c r="A733" s="118"/>
      <c r="B733" s="118"/>
      <c r="C733" s="119"/>
      <c r="D733" s="118"/>
      <c r="E733" s="118"/>
      <c r="F733" s="118"/>
    </row>
    <row r="734" spans="1:6">
      <c r="A734" s="118"/>
      <c r="B734" s="118"/>
      <c r="C734" s="119"/>
      <c r="D734" s="118"/>
      <c r="E734" s="118"/>
      <c r="F734" s="118"/>
    </row>
    <row r="735" spans="1:6">
      <c r="A735" s="118"/>
      <c r="B735" s="118"/>
      <c r="C735" s="119"/>
      <c r="D735" s="118"/>
      <c r="E735" s="118"/>
      <c r="F735" s="118"/>
    </row>
    <row r="736" spans="1:6">
      <c r="A736" s="118"/>
      <c r="B736" s="118"/>
      <c r="C736" s="119"/>
      <c r="D736" s="118"/>
      <c r="E736" s="118"/>
      <c r="F736" s="118"/>
    </row>
    <row r="737" spans="1:6">
      <c r="A737" s="118"/>
      <c r="B737" s="118"/>
      <c r="C737" s="119"/>
      <c r="D737" s="118"/>
      <c r="E737" s="118"/>
      <c r="F737" s="118"/>
    </row>
    <row r="738" spans="1:6">
      <c r="A738" s="118"/>
      <c r="B738" s="118"/>
      <c r="C738" s="119"/>
      <c r="D738" s="118"/>
      <c r="E738" s="118"/>
      <c r="F738" s="118"/>
    </row>
    <row r="739" spans="1:6">
      <c r="A739" s="118"/>
      <c r="B739" s="118"/>
      <c r="C739" s="119"/>
      <c r="D739" s="118"/>
      <c r="E739" s="118"/>
      <c r="F739" s="118"/>
    </row>
    <row r="740" spans="1:6">
      <c r="A740" s="118"/>
      <c r="B740" s="118"/>
      <c r="C740" s="119"/>
      <c r="D740" s="118"/>
      <c r="E740" s="118"/>
      <c r="F740" s="118"/>
    </row>
    <row r="741" spans="1:6">
      <c r="A741" s="118"/>
      <c r="B741" s="118"/>
      <c r="C741" s="119"/>
      <c r="D741" s="118"/>
      <c r="E741" s="118"/>
      <c r="F741" s="118"/>
    </row>
    <row r="742" spans="1:6">
      <c r="A742" s="118"/>
      <c r="B742" s="118"/>
      <c r="C742" s="119"/>
      <c r="D742" s="118"/>
      <c r="E742" s="118"/>
      <c r="F742" s="118"/>
    </row>
    <row r="743" spans="1:6">
      <c r="A743" s="118"/>
      <c r="B743" s="118"/>
      <c r="C743" s="119"/>
      <c r="D743" s="118"/>
      <c r="E743" s="118"/>
      <c r="F743" s="118"/>
    </row>
    <row r="744" spans="1:6">
      <c r="A744" s="118"/>
      <c r="B744" s="118"/>
      <c r="C744" s="119"/>
      <c r="D744" s="118"/>
      <c r="E744" s="118"/>
      <c r="F744" s="118"/>
    </row>
    <row r="745" spans="1:6">
      <c r="A745" s="118"/>
      <c r="B745" s="118"/>
      <c r="C745" s="119"/>
      <c r="D745" s="118"/>
      <c r="E745" s="118"/>
      <c r="F745" s="118"/>
    </row>
    <row r="746" spans="1:6">
      <c r="A746" s="118"/>
      <c r="B746" s="118"/>
      <c r="C746" s="119"/>
      <c r="D746" s="118"/>
      <c r="E746" s="118"/>
      <c r="F746" s="118"/>
    </row>
    <row r="747" spans="1:6">
      <c r="A747" s="118"/>
      <c r="B747" s="118"/>
      <c r="C747" s="119"/>
      <c r="D747" s="118"/>
      <c r="E747" s="118"/>
      <c r="F747" s="118"/>
    </row>
    <row r="748" spans="1:6">
      <c r="A748" s="118"/>
      <c r="B748" s="118"/>
      <c r="C748" s="119"/>
      <c r="D748" s="118"/>
      <c r="E748" s="118"/>
      <c r="F748" s="118"/>
    </row>
    <row r="749" spans="1:6">
      <c r="A749" s="118"/>
      <c r="B749" s="118"/>
      <c r="C749" s="119"/>
      <c r="D749" s="118"/>
      <c r="E749" s="118"/>
      <c r="F749" s="118"/>
    </row>
    <row r="750" spans="1:6">
      <c r="A750" s="118"/>
      <c r="B750" s="118"/>
      <c r="C750" s="119"/>
      <c r="D750" s="118"/>
      <c r="E750" s="118"/>
      <c r="F750" s="118"/>
    </row>
    <row r="751" spans="1:6">
      <c r="A751" s="118"/>
      <c r="B751" s="118"/>
      <c r="C751" s="119"/>
      <c r="D751" s="118"/>
      <c r="E751" s="118"/>
      <c r="F751" s="118"/>
    </row>
    <row r="752" spans="1:6">
      <c r="A752" s="118"/>
      <c r="B752" s="118"/>
      <c r="C752" s="119"/>
      <c r="D752" s="118"/>
      <c r="E752" s="118"/>
      <c r="F752" s="118"/>
    </row>
    <row r="753" spans="1:6">
      <c r="A753" s="118"/>
      <c r="B753" s="118"/>
      <c r="C753" s="119"/>
      <c r="D753" s="118"/>
      <c r="E753" s="118"/>
      <c r="F753" s="118"/>
    </row>
    <row r="754" spans="1:6">
      <c r="A754" s="118"/>
      <c r="B754" s="118"/>
      <c r="C754" s="119"/>
      <c r="D754" s="118"/>
      <c r="E754" s="118"/>
      <c r="F754" s="118"/>
    </row>
    <row r="755" spans="1:6">
      <c r="A755" s="118"/>
      <c r="B755" s="118"/>
      <c r="C755" s="119"/>
      <c r="D755" s="118"/>
      <c r="E755" s="118"/>
      <c r="F755" s="118"/>
    </row>
    <row r="756" spans="1:6">
      <c r="A756" s="118"/>
      <c r="B756" s="118"/>
      <c r="C756" s="119"/>
      <c r="D756" s="118"/>
      <c r="E756" s="118"/>
      <c r="F756" s="118"/>
    </row>
    <row r="757" spans="1:6">
      <c r="A757" s="118"/>
      <c r="B757" s="118"/>
      <c r="C757" s="119"/>
      <c r="D757" s="118"/>
      <c r="E757" s="118"/>
      <c r="F757" s="118"/>
    </row>
    <row r="758" spans="1:6">
      <c r="A758" s="118"/>
      <c r="B758" s="118"/>
      <c r="C758" s="119"/>
      <c r="D758" s="118"/>
      <c r="E758" s="118"/>
      <c r="F758" s="118"/>
    </row>
    <row r="759" spans="1:6">
      <c r="A759" s="118"/>
      <c r="B759" s="118"/>
      <c r="C759" s="119"/>
      <c r="D759" s="118"/>
      <c r="E759" s="118"/>
      <c r="F759" s="118"/>
    </row>
    <row r="760" spans="1:6">
      <c r="A760" s="118"/>
      <c r="B760" s="118"/>
      <c r="C760" s="119"/>
      <c r="D760" s="118"/>
      <c r="E760" s="118"/>
      <c r="F760" s="118"/>
    </row>
    <row r="761" spans="1:6">
      <c r="A761" s="118"/>
      <c r="B761" s="118"/>
      <c r="C761" s="119"/>
      <c r="D761" s="118"/>
      <c r="E761" s="118"/>
      <c r="F761" s="118"/>
    </row>
    <row r="762" spans="1:6">
      <c r="A762" s="118"/>
      <c r="B762" s="118"/>
      <c r="C762" s="119"/>
      <c r="D762" s="118"/>
      <c r="E762" s="118"/>
      <c r="F762" s="118"/>
    </row>
    <row r="763" spans="1:6">
      <c r="A763" s="118"/>
      <c r="B763" s="118"/>
      <c r="C763" s="119"/>
      <c r="D763" s="118"/>
      <c r="E763" s="118"/>
      <c r="F763" s="118"/>
    </row>
    <row r="764" spans="1:6">
      <c r="A764" s="118"/>
      <c r="B764" s="118"/>
      <c r="C764" s="119"/>
      <c r="D764" s="118"/>
      <c r="E764" s="118"/>
      <c r="F764" s="118"/>
    </row>
    <row r="765" spans="1:6">
      <c r="A765" s="118"/>
      <c r="B765" s="118"/>
      <c r="C765" s="119"/>
      <c r="D765" s="118"/>
      <c r="E765" s="118"/>
      <c r="F765" s="118"/>
    </row>
    <row r="766" spans="1:6">
      <c r="A766" s="118"/>
      <c r="B766" s="118"/>
      <c r="C766" s="119"/>
      <c r="D766" s="118"/>
      <c r="E766" s="118"/>
      <c r="F766" s="118"/>
    </row>
    <row r="767" spans="1:6">
      <c r="A767" s="118"/>
      <c r="B767" s="118"/>
      <c r="C767" s="119"/>
      <c r="D767" s="118"/>
      <c r="E767" s="118"/>
      <c r="F767" s="118"/>
    </row>
    <row r="768" spans="1:6">
      <c r="A768" s="118"/>
      <c r="B768" s="118"/>
      <c r="C768" s="119"/>
      <c r="D768" s="118"/>
      <c r="E768" s="118"/>
      <c r="F768" s="118"/>
    </row>
    <row r="769" spans="1:6">
      <c r="A769" s="118"/>
      <c r="B769" s="118"/>
      <c r="C769" s="119"/>
      <c r="D769" s="118"/>
      <c r="E769" s="118"/>
      <c r="F769" s="118"/>
    </row>
    <row r="770" spans="1:6">
      <c r="A770" s="118"/>
      <c r="B770" s="118"/>
      <c r="C770" s="119"/>
      <c r="D770" s="118"/>
      <c r="E770" s="118"/>
      <c r="F770" s="118"/>
    </row>
    <row r="771" spans="1:6">
      <c r="A771" s="118"/>
      <c r="B771" s="118"/>
      <c r="C771" s="119"/>
      <c r="D771" s="118"/>
      <c r="E771" s="118"/>
      <c r="F771" s="118"/>
    </row>
    <row r="772" spans="1:6">
      <c r="A772" s="118"/>
      <c r="B772" s="118"/>
      <c r="C772" s="119"/>
      <c r="D772" s="118"/>
      <c r="E772" s="118"/>
      <c r="F772" s="118"/>
    </row>
    <row r="773" spans="1:6">
      <c r="A773" s="118"/>
      <c r="B773" s="118"/>
      <c r="C773" s="119"/>
      <c r="D773" s="118"/>
      <c r="E773" s="118"/>
      <c r="F773" s="118"/>
    </row>
    <row r="774" spans="1:6">
      <c r="A774" s="118"/>
      <c r="B774" s="118"/>
      <c r="C774" s="119"/>
      <c r="D774" s="118"/>
      <c r="E774" s="118"/>
      <c r="F774" s="118"/>
    </row>
    <row r="775" spans="1:6">
      <c r="A775" s="118"/>
      <c r="B775" s="118"/>
      <c r="C775" s="119"/>
      <c r="D775" s="118"/>
      <c r="E775" s="118"/>
      <c r="F775" s="118"/>
    </row>
    <row r="776" spans="1:6">
      <c r="A776" s="118"/>
      <c r="B776" s="118"/>
      <c r="C776" s="119"/>
      <c r="D776" s="118"/>
      <c r="E776" s="118"/>
      <c r="F776" s="118"/>
    </row>
    <row r="777" spans="1:6">
      <c r="A777" s="118"/>
      <c r="B777" s="118"/>
      <c r="C777" s="119"/>
      <c r="D777" s="118"/>
      <c r="E777" s="118"/>
      <c r="F777" s="118"/>
    </row>
    <row r="778" spans="1:6">
      <c r="A778" s="118"/>
      <c r="B778" s="118"/>
      <c r="C778" s="119"/>
      <c r="D778" s="118"/>
      <c r="E778" s="118"/>
      <c r="F778" s="118"/>
    </row>
    <row r="779" spans="1:6">
      <c r="A779" s="118"/>
      <c r="B779" s="118"/>
      <c r="C779" s="119"/>
      <c r="D779" s="118"/>
      <c r="E779" s="118"/>
      <c r="F779" s="118"/>
    </row>
    <row r="780" spans="1:6">
      <c r="A780" s="118"/>
      <c r="B780" s="118"/>
      <c r="C780" s="119"/>
      <c r="D780" s="118"/>
      <c r="E780" s="118"/>
      <c r="F780" s="118"/>
    </row>
    <row r="781" spans="1:6">
      <c r="A781" s="118"/>
      <c r="B781" s="118"/>
      <c r="C781" s="119"/>
      <c r="D781" s="118"/>
      <c r="E781" s="118"/>
      <c r="F781" s="118"/>
    </row>
    <row r="782" spans="1:6">
      <c r="A782" s="118"/>
      <c r="B782" s="118"/>
      <c r="C782" s="119"/>
      <c r="D782" s="118"/>
      <c r="E782" s="118"/>
      <c r="F782" s="118"/>
    </row>
    <row r="783" spans="1:6">
      <c r="A783" s="118"/>
      <c r="B783" s="118"/>
      <c r="C783" s="119"/>
      <c r="D783" s="118"/>
      <c r="E783" s="118"/>
      <c r="F783" s="118"/>
    </row>
    <row r="784" spans="1:6">
      <c r="A784" s="118"/>
      <c r="B784" s="118"/>
      <c r="C784" s="119"/>
      <c r="D784" s="118"/>
      <c r="E784" s="118"/>
      <c r="F784" s="118"/>
    </row>
    <row r="785" spans="1:6">
      <c r="A785" s="118"/>
      <c r="B785" s="118"/>
      <c r="C785" s="119"/>
      <c r="D785" s="118"/>
      <c r="E785" s="118"/>
      <c r="F785" s="118"/>
    </row>
    <row r="786" spans="1:6">
      <c r="A786" s="118"/>
      <c r="B786" s="118"/>
      <c r="C786" s="119"/>
      <c r="D786" s="118"/>
      <c r="E786" s="118"/>
      <c r="F786" s="118"/>
    </row>
    <row r="787" spans="1:6">
      <c r="A787" s="118"/>
      <c r="B787" s="118"/>
      <c r="C787" s="119"/>
      <c r="D787" s="118"/>
      <c r="E787" s="118"/>
      <c r="F787" s="118"/>
    </row>
    <row r="788" spans="1:6">
      <c r="A788" s="118"/>
      <c r="B788" s="118"/>
      <c r="C788" s="119"/>
      <c r="D788" s="118"/>
      <c r="E788" s="118"/>
      <c r="F788" s="118"/>
    </row>
    <row r="789" spans="1:6">
      <c r="A789" s="118"/>
      <c r="B789" s="118"/>
      <c r="C789" s="119"/>
      <c r="D789" s="118"/>
      <c r="E789" s="118"/>
      <c r="F789" s="118"/>
    </row>
    <row r="790" spans="1:6">
      <c r="A790" s="118"/>
      <c r="B790" s="118"/>
      <c r="C790" s="119"/>
      <c r="D790" s="118"/>
      <c r="E790" s="118"/>
      <c r="F790" s="118"/>
    </row>
    <row r="791" spans="1:6">
      <c r="A791" s="118"/>
      <c r="B791" s="118"/>
      <c r="C791" s="119"/>
      <c r="D791" s="118"/>
      <c r="E791" s="118"/>
      <c r="F791" s="118"/>
    </row>
    <row r="792" spans="1:6">
      <c r="A792" s="118"/>
      <c r="B792" s="118"/>
      <c r="C792" s="119"/>
      <c r="D792" s="118"/>
      <c r="E792" s="118"/>
      <c r="F792" s="118"/>
    </row>
    <row r="793" spans="1:6">
      <c r="A793" s="118"/>
      <c r="B793" s="118"/>
      <c r="C793" s="119"/>
      <c r="D793" s="118"/>
      <c r="E793" s="118"/>
      <c r="F793" s="118"/>
    </row>
    <row r="794" spans="1:6">
      <c r="A794" s="118"/>
      <c r="B794" s="118"/>
      <c r="C794" s="119"/>
      <c r="D794" s="118"/>
      <c r="E794" s="118"/>
      <c r="F794" s="118"/>
    </row>
    <row r="795" spans="1:6">
      <c r="A795" s="118"/>
      <c r="B795" s="118"/>
      <c r="C795" s="119"/>
      <c r="D795" s="118"/>
      <c r="E795" s="118"/>
      <c r="F795" s="118"/>
    </row>
    <row r="796" spans="1:6">
      <c r="A796" s="118"/>
      <c r="B796" s="118"/>
      <c r="C796" s="119"/>
      <c r="D796" s="118"/>
      <c r="E796" s="118"/>
      <c r="F796" s="118"/>
    </row>
    <row r="797" spans="1:6">
      <c r="A797" s="118"/>
      <c r="B797" s="118"/>
      <c r="C797" s="119"/>
      <c r="D797" s="118"/>
      <c r="E797" s="118"/>
      <c r="F797" s="118"/>
    </row>
    <row r="798" spans="1:6">
      <c r="A798" s="118"/>
      <c r="B798" s="118"/>
      <c r="C798" s="119"/>
      <c r="D798" s="118"/>
      <c r="E798" s="118"/>
      <c r="F798" s="118"/>
    </row>
    <row r="799" spans="1:6">
      <c r="A799" s="118"/>
      <c r="B799" s="118"/>
      <c r="C799" s="119"/>
      <c r="D799" s="118"/>
      <c r="E799" s="118"/>
      <c r="F799" s="118"/>
    </row>
    <row r="800" spans="1:6">
      <c r="A800" s="118"/>
      <c r="B800" s="118"/>
      <c r="C800" s="119"/>
      <c r="D800" s="118"/>
      <c r="E800" s="118"/>
      <c r="F800" s="118"/>
    </row>
    <row r="801" spans="1:6">
      <c r="A801" s="118"/>
      <c r="B801" s="118"/>
      <c r="C801" s="119"/>
      <c r="D801" s="118"/>
      <c r="E801" s="118"/>
      <c r="F801" s="118"/>
    </row>
    <row r="802" spans="1:6">
      <c r="A802" s="118"/>
      <c r="B802" s="118"/>
      <c r="C802" s="119"/>
      <c r="D802" s="118"/>
      <c r="E802" s="118"/>
      <c r="F802" s="118"/>
    </row>
    <row r="803" spans="1:6">
      <c r="A803" s="118"/>
      <c r="B803" s="118"/>
      <c r="C803" s="119"/>
      <c r="D803" s="118"/>
      <c r="E803" s="118"/>
      <c r="F803" s="118"/>
    </row>
    <row r="804" spans="1:6">
      <c r="A804" s="118"/>
      <c r="B804" s="118"/>
      <c r="C804" s="119"/>
      <c r="D804" s="118"/>
      <c r="E804" s="118"/>
      <c r="F804" s="118"/>
    </row>
    <row r="805" spans="1:6">
      <c r="A805" s="118"/>
      <c r="B805" s="118"/>
      <c r="C805" s="119"/>
      <c r="D805" s="118"/>
      <c r="E805" s="118"/>
      <c r="F805" s="118"/>
    </row>
    <row r="806" spans="1:6">
      <c r="A806" s="118"/>
      <c r="B806" s="118"/>
      <c r="C806" s="119"/>
      <c r="D806" s="118"/>
      <c r="E806" s="118"/>
      <c r="F806" s="118"/>
    </row>
    <row r="807" spans="1:6">
      <c r="A807" s="118"/>
      <c r="B807" s="118"/>
      <c r="C807" s="119"/>
      <c r="D807" s="118"/>
      <c r="E807" s="118"/>
      <c r="F807" s="118"/>
    </row>
    <row r="808" spans="1:6">
      <c r="A808" s="118"/>
      <c r="B808" s="118"/>
      <c r="C808" s="119"/>
      <c r="D808" s="118"/>
      <c r="E808" s="118"/>
      <c r="F808" s="118"/>
    </row>
    <row r="809" spans="1:6">
      <c r="A809" s="118"/>
      <c r="B809" s="118"/>
      <c r="C809" s="119"/>
      <c r="D809" s="118"/>
      <c r="E809" s="118"/>
      <c r="F809" s="118"/>
    </row>
    <row r="810" spans="1:6">
      <c r="A810" s="118"/>
      <c r="B810" s="118"/>
      <c r="C810" s="119"/>
      <c r="D810" s="118"/>
      <c r="E810" s="118"/>
      <c r="F810" s="118"/>
    </row>
    <row r="811" spans="1:6">
      <c r="A811" s="118"/>
      <c r="B811" s="118"/>
      <c r="C811" s="119"/>
      <c r="D811" s="118"/>
      <c r="E811" s="118"/>
      <c r="F811" s="118"/>
    </row>
    <row r="812" spans="1:6">
      <c r="A812" s="118"/>
      <c r="B812" s="118"/>
      <c r="C812" s="119"/>
      <c r="D812" s="118"/>
      <c r="E812" s="118"/>
      <c r="F812" s="118"/>
    </row>
    <row r="813" spans="1:6">
      <c r="A813" s="118"/>
      <c r="B813" s="118"/>
      <c r="C813" s="119"/>
      <c r="D813" s="118"/>
      <c r="E813" s="118"/>
      <c r="F813" s="118"/>
    </row>
    <row r="814" spans="1:6">
      <c r="A814" s="118"/>
      <c r="B814" s="118"/>
      <c r="C814" s="119"/>
      <c r="D814" s="118"/>
      <c r="E814" s="118"/>
      <c r="F814" s="118"/>
    </row>
    <row r="815" spans="1:6">
      <c r="A815" s="118"/>
      <c r="B815" s="118"/>
      <c r="C815" s="119"/>
      <c r="D815" s="118"/>
      <c r="E815" s="118"/>
      <c r="F815" s="118"/>
    </row>
    <row r="816" spans="1:6">
      <c r="A816" s="118"/>
      <c r="B816" s="118"/>
      <c r="C816" s="119"/>
      <c r="D816" s="118"/>
      <c r="E816" s="118"/>
      <c r="F816" s="118"/>
    </row>
    <row r="817" spans="1:6">
      <c r="A817" s="118"/>
      <c r="B817" s="118"/>
      <c r="C817" s="119"/>
      <c r="D817" s="118"/>
      <c r="E817" s="118"/>
      <c r="F817" s="118"/>
    </row>
    <row r="818" spans="1:6">
      <c r="A818" s="118"/>
      <c r="B818" s="118"/>
      <c r="C818" s="119"/>
      <c r="D818" s="118"/>
      <c r="E818" s="118"/>
      <c r="F818" s="118"/>
    </row>
    <row r="819" spans="1:6">
      <c r="A819" s="118"/>
      <c r="B819" s="118"/>
      <c r="C819" s="119"/>
      <c r="D819" s="118"/>
      <c r="E819" s="118"/>
      <c r="F819" s="118"/>
    </row>
    <row r="820" spans="1:6">
      <c r="A820" s="118"/>
      <c r="B820" s="118"/>
      <c r="C820" s="119"/>
      <c r="D820" s="118"/>
      <c r="E820" s="118"/>
      <c r="F820" s="118"/>
    </row>
    <row r="821" spans="1:6">
      <c r="A821" s="118"/>
      <c r="B821" s="118"/>
      <c r="C821" s="119"/>
      <c r="D821" s="118"/>
      <c r="E821" s="118"/>
      <c r="F821" s="118"/>
    </row>
    <row r="822" spans="1:6">
      <c r="A822" s="118"/>
      <c r="B822" s="118"/>
      <c r="C822" s="119"/>
      <c r="D822" s="118"/>
      <c r="E822" s="118"/>
      <c r="F822" s="118"/>
    </row>
    <row r="823" spans="1:6">
      <c r="A823" s="118"/>
      <c r="B823" s="118"/>
      <c r="C823" s="119"/>
      <c r="D823" s="118"/>
      <c r="E823" s="118"/>
      <c r="F823" s="118"/>
    </row>
    <row r="824" spans="1:6">
      <c r="A824" s="118"/>
      <c r="B824" s="118"/>
      <c r="C824" s="119"/>
      <c r="D824" s="118"/>
      <c r="E824" s="118"/>
      <c r="F824" s="118"/>
    </row>
    <row r="825" spans="1:6">
      <c r="A825" s="118"/>
      <c r="B825" s="118"/>
      <c r="C825" s="119"/>
      <c r="D825" s="118"/>
      <c r="E825" s="118"/>
      <c r="F825" s="118"/>
    </row>
    <row r="826" spans="1:6">
      <c r="A826" s="118"/>
      <c r="B826" s="118"/>
      <c r="C826" s="119"/>
      <c r="D826" s="118"/>
      <c r="E826" s="118"/>
      <c r="F826" s="118"/>
    </row>
    <row r="827" spans="1:6">
      <c r="A827" s="118"/>
      <c r="B827" s="118"/>
      <c r="C827" s="119"/>
      <c r="D827" s="118"/>
      <c r="E827" s="118"/>
      <c r="F827" s="118"/>
    </row>
    <row r="828" spans="1:6">
      <c r="A828" s="118"/>
      <c r="B828" s="118"/>
      <c r="C828" s="119"/>
      <c r="D828" s="118"/>
      <c r="E828" s="118"/>
      <c r="F828" s="118"/>
    </row>
    <row r="829" spans="1:6">
      <c r="A829" s="118"/>
      <c r="B829" s="118"/>
      <c r="C829" s="119"/>
      <c r="D829" s="118"/>
      <c r="E829" s="118"/>
      <c r="F829" s="118"/>
    </row>
    <row r="830" spans="1:6">
      <c r="A830" s="118"/>
      <c r="B830" s="118"/>
      <c r="C830" s="119"/>
      <c r="D830" s="118"/>
      <c r="E830" s="118"/>
      <c r="F830" s="118"/>
    </row>
    <row r="831" spans="1:6">
      <c r="A831" s="118"/>
      <c r="B831" s="118"/>
      <c r="C831" s="119"/>
      <c r="D831" s="118"/>
      <c r="E831" s="118"/>
      <c r="F831" s="118"/>
    </row>
    <row r="832" spans="1:6">
      <c r="A832" s="118"/>
      <c r="B832" s="118"/>
      <c r="C832" s="119"/>
      <c r="D832" s="118"/>
      <c r="E832" s="118"/>
      <c r="F832" s="118"/>
    </row>
    <row r="833" spans="1:6">
      <c r="A833" s="118"/>
      <c r="B833" s="118"/>
      <c r="C833" s="119"/>
      <c r="D833" s="118"/>
      <c r="E833" s="118"/>
      <c r="F833" s="118"/>
    </row>
    <row r="834" spans="1:6">
      <c r="A834" s="118"/>
      <c r="B834" s="118"/>
      <c r="C834" s="119"/>
      <c r="D834" s="118"/>
      <c r="E834" s="118"/>
      <c r="F834" s="118"/>
    </row>
    <row r="835" spans="1:6">
      <c r="A835" s="118"/>
      <c r="B835" s="118"/>
      <c r="C835" s="119"/>
      <c r="D835" s="118"/>
      <c r="E835" s="118"/>
      <c r="F835" s="118"/>
    </row>
    <row r="836" spans="1:6">
      <c r="A836" s="118"/>
      <c r="B836" s="118"/>
      <c r="C836" s="119"/>
      <c r="D836" s="118"/>
      <c r="E836" s="118"/>
      <c r="F836" s="118"/>
    </row>
    <row r="837" spans="1:6">
      <c r="A837" s="118"/>
      <c r="B837" s="118"/>
      <c r="C837" s="119"/>
      <c r="D837" s="118"/>
      <c r="E837" s="118"/>
      <c r="F837" s="118"/>
    </row>
    <row r="838" spans="1:6">
      <c r="A838" s="118"/>
      <c r="B838" s="118"/>
      <c r="C838" s="119"/>
      <c r="D838" s="118"/>
      <c r="E838" s="118"/>
      <c r="F838" s="118"/>
    </row>
    <row r="839" spans="1:6">
      <c r="A839" s="118"/>
      <c r="B839" s="118"/>
      <c r="C839" s="119"/>
      <c r="D839" s="118"/>
      <c r="E839" s="118"/>
      <c r="F839" s="118"/>
    </row>
    <row r="840" spans="1:6">
      <c r="A840" s="118"/>
      <c r="B840" s="118"/>
      <c r="C840" s="119"/>
      <c r="D840" s="118"/>
      <c r="E840" s="118"/>
      <c r="F840" s="118"/>
    </row>
    <row r="841" spans="1:6">
      <c r="A841" s="118"/>
      <c r="B841" s="118"/>
      <c r="C841" s="119"/>
      <c r="D841" s="118"/>
      <c r="E841" s="118"/>
      <c r="F841" s="118"/>
    </row>
    <row r="842" spans="1:6">
      <c r="A842" s="118"/>
      <c r="B842" s="118"/>
      <c r="C842" s="119"/>
      <c r="D842" s="118"/>
      <c r="E842" s="118"/>
      <c r="F842" s="118"/>
    </row>
    <row r="843" spans="1:6">
      <c r="A843" s="118"/>
      <c r="B843" s="118"/>
      <c r="C843" s="119"/>
      <c r="D843" s="118"/>
      <c r="E843" s="118"/>
      <c r="F843" s="118"/>
    </row>
    <row r="844" spans="1:6">
      <c r="A844" s="118"/>
      <c r="B844" s="118"/>
      <c r="C844" s="119"/>
      <c r="D844" s="118"/>
      <c r="E844" s="118"/>
      <c r="F844" s="118"/>
    </row>
    <row r="845" spans="1:6">
      <c r="A845" s="118"/>
      <c r="B845" s="118"/>
      <c r="C845" s="119"/>
      <c r="D845" s="118"/>
      <c r="E845" s="118"/>
      <c r="F845" s="118"/>
    </row>
    <row r="846" spans="1:6">
      <c r="A846" s="118"/>
      <c r="B846" s="118"/>
      <c r="C846" s="119"/>
      <c r="D846" s="118"/>
      <c r="E846" s="118"/>
      <c r="F846" s="118"/>
    </row>
    <row r="847" spans="1:6">
      <c r="A847" s="118"/>
      <c r="B847" s="118"/>
      <c r="C847" s="119"/>
      <c r="D847" s="118"/>
      <c r="E847" s="118"/>
      <c r="F847" s="118"/>
    </row>
    <row r="848" spans="1:6">
      <c r="A848" s="118"/>
      <c r="B848" s="118"/>
      <c r="C848" s="119"/>
      <c r="D848" s="118"/>
      <c r="E848" s="118"/>
      <c r="F848" s="118"/>
    </row>
    <row r="849" spans="1:6">
      <c r="A849" s="118"/>
      <c r="B849" s="118"/>
      <c r="C849" s="119"/>
      <c r="D849" s="118"/>
      <c r="E849" s="118"/>
      <c r="F849" s="118"/>
    </row>
    <row r="850" spans="1:6">
      <c r="A850" s="118"/>
      <c r="B850" s="118"/>
      <c r="C850" s="119"/>
      <c r="D850" s="118"/>
      <c r="E850" s="118"/>
      <c r="F850" s="118"/>
    </row>
    <row r="851" spans="1:6">
      <c r="A851" s="118"/>
      <c r="B851" s="118"/>
      <c r="C851" s="119"/>
      <c r="D851" s="118"/>
      <c r="E851" s="118"/>
      <c r="F851" s="118"/>
    </row>
    <row r="852" spans="1:6">
      <c r="A852" s="118"/>
      <c r="B852" s="118"/>
      <c r="C852" s="119"/>
      <c r="D852" s="118"/>
      <c r="E852" s="118"/>
      <c r="F852" s="118"/>
    </row>
    <row r="853" spans="1:6">
      <c r="A853" s="118"/>
      <c r="B853" s="118"/>
      <c r="C853" s="119"/>
      <c r="D853" s="118"/>
      <c r="E853" s="118"/>
      <c r="F853" s="118"/>
    </row>
    <row r="854" spans="1:6">
      <c r="A854" s="118"/>
      <c r="B854" s="118"/>
      <c r="C854" s="119"/>
      <c r="D854" s="118"/>
      <c r="E854" s="118"/>
      <c r="F854" s="118"/>
    </row>
    <row r="855" spans="1:6">
      <c r="A855" s="118"/>
      <c r="B855" s="118"/>
      <c r="C855" s="119"/>
      <c r="D855" s="118"/>
      <c r="E855" s="118"/>
      <c r="F855" s="118"/>
    </row>
    <row r="856" spans="1:6">
      <c r="A856" s="118"/>
      <c r="B856" s="118"/>
      <c r="C856" s="119"/>
      <c r="D856" s="118"/>
      <c r="E856" s="118"/>
      <c r="F856" s="118"/>
    </row>
    <row r="857" spans="1:6">
      <c r="A857" s="118"/>
      <c r="B857" s="118"/>
      <c r="C857" s="119"/>
      <c r="D857" s="118"/>
      <c r="E857" s="118"/>
      <c r="F857" s="118"/>
    </row>
    <row r="858" spans="1:6">
      <c r="A858" s="118"/>
      <c r="B858" s="118"/>
      <c r="C858" s="119"/>
      <c r="D858" s="118"/>
      <c r="E858" s="118"/>
      <c r="F858" s="118"/>
    </row>
    <row r="859" spans="1:6">
      <c r="A859" s="118"/>
      <c r="B859" s="118"/>
      <c r="C859" s="119"/>
      <c r="D859" s="118"/>
      <c r="E859" s="118"/>
      <c r="F859" s="118"/>
    </row>
    <row r="860" spans="1:6">
      <c r="A860" s="118"/>
      <c r="B860" s="118"/>
      <c r="C860" s="119"/>
      <c r="D860" s="118"/>
      <c r="E860" s="118"/>
      <c r="F860" s="118"/>
    </row>
    <row r="861" spans="1:6">
      <c r="A861" s="118"/>
      <c r="B861" s="118"/>
      <c r="C861" s="119"/>
      <c r="D861" s="118"/>
      <c r="E861" s="118"/>
      <c r="F861" s="118"/>
    </row>
    <row r="862" spans="1:6">
      <c r="A862" s="118"/>
      <c r="B862" s="118"/>
      <c r="C862" s="119"/>
      <c r="D862" s="118"/>
      <c r="E862" s="118"/>
      <c r="F862" s="118"/>
    </row>
    <row r="863" spans="1:6">
      <c r="A863" s="118"/>
      <c r="B863" s="118"/>
      <c r="C863" s="119"/>
      <c r="D863" s="118"/>
      <c r="E863" s="118"/>
      <c r="F863" s="118"/>
    </row>
    <row r="864" spans="1:6">
      <c r="A864" s="118"/>
      <c r="B864" s="118"/>
      <c r="C864" s="119"/>
      <c r="D864" s="118"/>
      <c r="E864" s="118"/>
      <c r="F864" s="118"/>
    </row>
    <row r="865" spans="1:6">
      <c r="A865" s="118"/>
      <c r="B865" s="118"/>
      <c r="C865" s="119"/>
      <c r="D865" s="118"/>
      <c r="E865" s="118"/>
      <c r="F865" s="118"/>
    </row>
    <row r="866" spans="1:6">
      <c r="A866" s="118"/>
      <c r="B866" s="118"/>
      <c r="C866" s="119"/>
      <c r="D866" s="118"/>
      <c r="E866" s="118"/>
      <c r="F866" s="118"/>
    </row>
    <row r="867" spans="1:6">
      <c r="A867" s="118"/>
      <c r="B867" s="118"/>
      <c r="C867" s="119"/>
      <c r="D867" s="118"/>
      <c r="E867" s="118"/>
      <c r="F867" s="118"/>
    </row>
    <row r="868" spans="1:6">
      <c r="A868" s="118"/>
      <c r="B868" s="118"/>
      <c r="C868" s="119"/>
      <c r="D868" s="118"/>
      <c r="E868" s="118"/>
      <c r="F868" s="118"/>
    </row>
    <row r="869" spans="1:6">
      <c r="A869" s="118"/>
      <c r="B869" s="118"/>
      <c r="C869" s="119"/>
      <c r="D869" s="118"/>
      <c r="E869" s="118"/>
      <c r="F869" s="118"/>
    </row>
    <row r="870" spans="1:6">
      <c r="A870" s="118"/>
      <c r="B870" s="118"/>
      <c r="C870" s="119"/>
      <c r="D870" s="118"/>
      <c r="E870" s="118"/>
      <c r="F870" s="118"/>
    </row>
    <row r="871" spans="1:6">
      <c r="A871" s="118"/>
      <c r="B871" s="118"/>
      <c r="C871" s="119"/>
      <c r="D871" s="118"/>
      <c r="E871" s="118"/>
      <c r="F871" s="118"/>
    </row>
    <row r="872" spans="1:6">
      <c r="A872" s="118"/>
      <c r="B872" s="118"/>
      <c r="C872" s="119"/>
      <c r="D872" s="118"/>
      <c r="E872" s="118"/>
      <c r="F872" s="118"/>
    </row>
    <row r="873" spans="1:6">
      <c r="A873" s="118"/>
      <c r="B873" s="118"/>
      <c r="C873" s="119"/>
      <c r="D873" s="118"/>
      <c r="E873" s="118"/>
      <c r="F873" s="118"/>
    </row>
    <row r="874" spans="1:6">
      <c r="A874" s="118"/>
      <c r="B874" s="118"/>
      <c r="C874" s="119"/>
      <c r="D874" s="118"/>
      <c r="E874" s="118"/>
      <c r="F874" s="118"/>
    </row>
    <row r="875" spans="1:6">
      <c r="A875" s="118"/>
      <c r="B875" s="118"/>
      <c r="C875" s="119"/>
      <c r="D875" s="118"/>
      <c r="E875" s="118"/>
      <c r="F875" s="118"/>
    </row>
    <row r="876" spans="1:6">
      <c r="A876" s="118"/>
      <c r="B876" s="118"/>
      <c r="C876" s="119"/>
      <c r="D876" s="118"/>
      <c r="E876" s="118"/>
      <c r="F876" s="118"/>
    </row>
    <row r="877" spans="1:6">
      <c r="A877" s="118"/>
      <c r="B877" s="118"/>
      <c r="C877" s="119"/>
      <c r="D877" s="118"/>
      <c r="E877" s="118"/>
      <c r="F877" s="118"/>
    </row>
    <row r="878" spans="1:6">
      <c r="A878" s="118"/>
      <c r="B878" s="118"/>
      <c r="C878" s="119"/>
      <c r="D878" s="118"/>
      <c r="E878" s="118"/>
      <c r="F878" s="118"/>
    </row>
    <row r="879" spans="1:6">
      <c r="A879" s="118"/>
      <c r="B879" s="118"/>
      <c r="C879" s="119"/>
      <c r="D879" s="118"/>
      <c r="E879" s="118"/>
      <c r="F879" s="118"/>
    </row>
    <row r="880" spans="1:6">
      <c r="A880" s="118"/>
      <c r="B880" s="118"/>
      <c r="C880" s="119"/>
      <c r="D880" s="118"/>
      <c r="E880" s="118"/>
      <c r="F880" s="118"/>
    </row>
    <row r="881" spans="1:6">
      <c r="A881" s="118"/>
      <c r="B881" s="118"/>
      <c r="C881" s="119"/>
      <c r="D881" s="118"/>
      <c r="E881" s="118"/>
      <c r="F881" s="118"/>
    </row>
    <row r="882" spans="1:6">
      <c r="A882" s="118"/>
      <c r="B882" s="118"/>
      <c r="C882" s="119"/>
      <c r="D882" s="118"/>
      <c r="E882" s="118"/>
      <c r="F882" s="118"/>
    </row>
    <row r="883" spans="1:6">
      <c r="A883" s="118"/>
      <c r="B883" s="118"/>
      <c r="C883" s="119"/>
      <c r="D883" s="118"/>
      <c r="E883" s="118"/>
      <c r="F883" s="118"/>
    </row>
    <row r="884" spans="1:6">
      <c r="A884" s="118"/>
      <c r="B884" s="118"/>
      <c r="C884" s="119"/>
      <c r="D884" s="118"/>
      <c r="E884" s="118"/>
      <c r="F884" s="118"/>
    </row>
    <row r="885" spans="1:6">
      <c r="A885" s="118"/>
      <c r="B885" s="118"/>
      <c r="C885" s="119"/>
      <c r="D885" s="118"/>
      <c r="E885" s="118"/>
      <c r="F885" s="118"/>
    </row>
    <row r="886" spans="1:6">
      <c r="A886" s="118"/>
      <c r="B886" s="118"/>
      <c r="C886" s="119"/>
      <c r="D886" s="118"/>
      <c r="E886" s="118"/>
      <c r="F886" s="118"/>
    </row>
    <row r="887" spans="1:6">
      <c r="A887" s="118"/>
      <c r="B887" s="118"/>
      <c r="C887" s="119"/>
      <c r="D887" s="118"/>
      <c r="E887" s="118"/>
      <c r="F887" s="118"/>
    </row>
    <row r="888" spans="1:6">
      <c r="A888" s="118"/>
      <c r="B888" s="118"/>
      <c r="C888" s="119"/>
      <c r="D888" s="118"/>
      <c r="E888" s="118"/>
      <c r="F888" s="118"/>
    </row>
    <row r="889" spans="1:6">
      <c r="A889" s="118"/>
      <c r="B889" s="118"/>
      <c r="C889" s="119"/>
      <c r="D889" s="118"/>
      <c r="E889" s="118"/>
      <c r="F889" s="118"/>
    </row>
    <row r="890" spans="1:6">
      <c r="A890" s="118"/>
      <c r="B890" s="118"/>
      <c r="C890" s="119"/>
      <c r="D890" s="118"/>
      <c r="E890" s="118"/>
      <c r="F890" s="118"/>
    </row>
    <row r="891" spans="1:6">
      <c r="A891" s="118"/>
      <c r="B891" s="118"/>
      <c r="C891" s="119"/>
      <c r="D891" s="118"/>
      <c r="E891" s="118"/>
      <c r="F891" s="118"/>
    </row>
    <row r="892" spans="1:6">
      <c r="A892" s="118"/>
      <c r="B892" s="118"/>
      <c r="C892" s="119"/>
      <c r="D892" s="118"/>
      <c r="E892" s="118"/>
      <c r="F892" s="118"/>
    </row>
    <row r="893" spans="1:6">
      <c r="A893" s="118"/>
      <c r="B893" s="118"/>
      <c r="C893" s="119"/>
      <c r="D893" s="118"/>
      <c r="E893" s="118"/>
      <c r="F893" s="118"/>
    </row>
    <row r="894" spans="1:6">
      <c r="A894" s="118"/>
      <c r="B894" s="118"/>
      <c r="C894" s="119"/>
      <c r="D894" s="118"/>
      <c r="E894" s="118"/>
      <c r="F894" s="118"/>
    </row>
    <row r="895" spans="1:6">
      <c r="A895" s="118"/>
      <c r="B895" s="118"/>
      <c r="C895" s="119"/>
      <c r="D895" s="118"/>
      <c r="E895" s="118"/>
      <c r="F895" s="118"/>
    </row>
    <row r="896" spans="1:6">
      <c r="A896" s="118"/>
      <c r="B896" s="118"/>
      <c r="C896" s="119"/>
      <c r="D896" s="118"/>
      <c r="E896" s="118"/>
      <c r="F896" s="118"/>
    </row>
    <row r="897" spans="1:6">
      <c r="A897" s="118"/>
      <c r="B897" s="118"/>
      <c r="C897" s="119"/>
      <c r="D897" s="118"/>
      <c r="E897" s="118"/>
      <c r="F897" s="118"/>
    </row>
    <row r="898" spans="1:6">
      <c r="A898" s="118"/>
      <c r="B898" s="118"/>
      <c r="C898" s="119"/>
      <c r="D898" s="118"/>
      <c r="E898" s="118"/>
      <c r="F898" s="118"/>
    </row>
    <row r="899" spans="1:6">
      <c r="A899" s="118"/>
      <c r="B899" s="118"/>
      <c r="C899" s="119"/>
      <c r="D899" s="118"/>
      <c r="E899" s="118"/>
      <c r="F899" s="118"/>
    </row>
    <row r="900" spans="1:6">
      <c r="A900" s="118"/>
      <c r="B900" s="118"/>
      <c r="C900" s="119"/>
      <c r="D900" s="118"/>
      <c r="E900" s="118"/>
      <c r="F900" s="118"/>
    </row>
    <row r="901" spans="1:6">
      <c r="A901" s="118"/>
      <c r="B901" s="118"/>
      <c r="C901" s="119"/>
      <c r="D901" s="118"/>
      <c r="E901" s="118"/>
      <c r="F901" s="118"/>
    </row>
    <row r="902" spans="1:6">
      <c r="A902" s="118"/>
      <c r="B902" s="118"/>
      <c r="C902" s="119"/>
      <c r="D902" s="118"/>
      <c r="E902" s="118"/>
      <c r="F902" s="118"/>
    </row>
    <row r="903" spans="1:6">
      <c r="A903" s="118"/>
      <c r="B903" s="118"/>
      <c r="C903" s="119"/>
      <c r="D903" s="118"/>
      <c r="E903" s="118"/>
      <c r="F903" s="118"/>
    </row>
    <row r="904" spans="1:6">
      <c r="A904" s="118"/>
      <c r="B904" s="118"/>
      <c r="C904" s="119"/>
      <c r="D904" s="118"/>
      <c r="E904" s="118"/>
      <c r="F904" s="118"/>
    </row>
    <row r="905" spans="1:6">
      <c r="A905" s="118"/>
      <c r="B905" s="118"/>
      <c r="C905" s="119"/>
      <c r="D905" s="118"/>
      <c r="E905" s="118"/>
      <c r="F905" s="118"/>
    </row>
    <row r="906" spans="1:6">
      <c r="A906" s="118"/>
      <c r="B906" s="118"/>
      <c r="C906" s="119"/>
      <c r="D906" s="118"/>
      <c r="E906" s="118"/>
      <c r="F906" s="118"/>
    </row>
    <row r="907" spans="1:6">
      <c r="A907" s="118"/>
      <c r="B907" s="118"/>
      <c r="C907" s="119"/>
      <c r="D907" s="118"/>
      <c r="E907" s="118"/>
      <c r="F907" s="118"/>
    </row>
    <row r="908" spans="1:6">
      <c r="A908" s="118"/>
      <c r="B908" s="118"/>
      <c r="C908" s="119"/>
      <c r="D908" s="118"/>
      <c r="E908" s="118"/>
      <c r="F908" s="118"/>
    </row>
    <row r="909" spans="1:6">
      <c r="A909" s="118"/>
      <c r="B909" s="118"/>
      <c r="C909" s="119"/>
      <c r="D909" s="118"/>
      <c r="E909" s="118"/>
      <c r="F909" s="118"/>
    </row>
    <row r="910" spans="1:6">
      <c r="A910" s="118"/>
      <c r="B910" s="118"/>
      <c r="C910" s="119"/>
      <c r="D910" s="118"/>
      <c r="E910" s="118"/>
      <c r="F910" s="118"/>
    </row>
    <row r="911" spans="1:6">
      <c r="A911" s="118"/>
      <c r="B911" s="118"/>
      <c r="C911" s="119"/>
      <c r="D911" s="118"/>
      <c r="E911" s="118"/>
      <c r="F911" s="118"/>
    </row>
    <row r="912" spans="1:6">
      <c r="A912" s="118"/>
      <c r="B912" s="118"/>
      <c r="C912" s="119"/>
      <c r="D912" s="118"/>
      <c r="E912" s="118"/>
      <c r="F912" s="118"/>
    </row>
    <row r="913" spans="1:6">
      <c r="A913" s="118"/>
      <c r="B913" s="118"/>
      <c r="C913" s="119"/>
      <c r="D913" s="118"/>
      <c r="E913" s="118"/>
      <c r="F913" s="118"/>
    </row>
    <row r="914" spans="1:6">
      <c r="A914" s="118"/>
      <c r="B914" s="118"/>
      <c r="C914" s="119"/>
      <c r="D914" s="118"/>
      <c r="E914" s="118"/>
      <c r="F914" s="118"/>
    </row>
    <row r="915" spans="1:6">
      <c r="A915" s="118"/>
      <c r="B915" s="118"/>
      <c r="C915" s="119"/>
      <c r="D915" s="118"/>
      <c r="E915" s="118"/>
      <c r="F915" s="118"/>
    </row>
    <row r="916" spans="1:6">
      <c r="A916" s="118"/>
      <c r="B916" s="118"/>
      <c r="C916" s="119"/>
      <c r="D916" s="118"/>
      <c r="E916" s="118"/>
      <c r="F916" s="118"/>
    </row>
    <row r="917" spans="1:6">
      <c r="A917" s="118"/>
      <c r="B917" s="118"/>
      <c r="C917" s="119"/>
      <c r="D917" s="118"/>
      <c r="E917" s="118"/>
      <c r="F917" s="118"/>
    </row>
    <row r="918" spans="1:6">
      <c r="A918" s="118"/>
      <c r="B918" s="118"/>
      <c r="C918" s="119"/>
      <c r="D918" s="118"/>
      <c r="E918" s="118"/>
      <c r="F918" s="118"/>
    </row>
    <row r="919" spans="1:6">
      <c r="A919" s="118"/>
      <c r="B919" s="118"/>
      <c r="C919" s="119"/>
      <c r="D919" s="118"/>
      <c r="E919" s="118"/>
      <c r="F919" s="118"/>
    </row>
    <row r="920" spans="1:6">
      <c r="A920" s="118"/>
      <c r="B920" s="118"/>
      <c r="C920" s="119"/>
      <c r="D920" s="118"/>
      <c r="E920" s="118"/>
      <c r="F920" s="118"/>
    </row>
    <row r="921" spans="1:6">
      <c r="A921" s="118"/>
      <c r="B921" s="118"/>
      <c r="C921" s="119"/>
      <c r="D921" s="118"/>
      <c r="E921" s="118"/>
      <c r="F921" s="118"/>
    </row>
    <row r="922" spans="1:6">
      <c r="A922" s="118"/>
      <c r="B922" s="118"/>
      <c r="C922" s="119"/>
      <c r="D922" s="118"/>
      <c r="E922" s="118"/>
      <c r="F922" s="118"/>
    </row>
    <row r="923" spans="1:6">
      <c r="A923" s="118"/>
      <c r="B923" s="118"/>
      <c r="C923" s="119"/>
      <c r="D923" s="118"/>
      <c r="E923" s="118"/>
      <c r="F923" s="118"/>
    </row>
    <row r="924" spans="1:6">
      <c r="A924" s="118"/>
      <c r="B924" s="118"/>
      <c r="C924" s="119"/>
      <c r="D924" s="118"/>
      <c r="E924" s="118"/>
      <c r="F924" s="118"/>
    </row>
    <row r="925" spans="1:6">
      <c r="A925" s="118"/>
      <c r="B925" s="118"/>
      <c r="C925" s="119"/>
      <c r="D925" s="118"/>
      <c r="E925" s="118"/>
      <c r="F925" s="118"/>
    </row>
    <row r="926" spans="1:6">
      <c r="A926" s="118"/>
      <c r="B926" s="118"/>
      <c r="C926" s="119"/>
      <c r="D926" s="118"/>
      <c r="E926" s="118"/>
      <c r="F926" s="118"/>
    </row>
    <row r="927" spans="1:6">
      <c r="A927" s="118"/>
      <c r="B927" s="118"/>
      <c r="C927" s="119"/>
      <c r="D927" s="118"/>
      <c r="E927" s="118"/>
      <c r="F927" s="118"/>
    </row>
    <row r="928" spans="1:6">
      <c r="A928" s="118"/>
      <c r="B928" s="118"/>
      <c r="C928" s="119"/>
      <c r="D928" s="118"/>
      <c r="E928" s="118"/>
      <c r="F928" s="118"/>
    </row>
    <row r="929" spans="1:6">
      <c r="A929" s="118"/>
      <c r="B929" s="118"/>
      <c r="C929" s="119"/>
      <c r="D929" s="118"/>
      <c r="E929" s="118"/>
      <c r="F929" s="118"/>
    </row>
    <row r="930" spans="1:6">
      <c r="A930" s="118"/>
      <c r="B930" s="118"/>
      <c r="C930" s="119"/>
      <c r="D930" s="118"/>
      <c r="E930" s="118"/>
      <c r="F930" s="118"/>
    </row>
    <row r="931" spans="1:6">
      <c r="A931" s="118"/>
      <c r="B931" s="118"/>
      <c r="C931" s="119"/>
      <c r="D931" s="118"/>
      <c r="E931" s="118"/>
      <c r="F931" s="118"/>
    </row>
    <row r="932" spans="1:6">
      <c r="A932" s="118"/>
      <c r="B932" s="118"/>
      <c r="C932" s="119"/>
      <c r="D932" s="118"/>
      <c r="E932" s="118"/>
      <c r="F932" s="118"/>
    </row>
    <row r="933" spans="1:6">
      <c r="A933" s="118"/>
      <c r="B933" s="118"/>
      <c r="C933" s="119"/>
      <c r="D933" s="118"/>
      <c r="E933" s="118"/>
      <c r="F933" s="118"/>
    </row>
    <row r="934" spans="1:6">
      <c r="A934" s="118"/>
      <c r="B934" s="118"/>
      <c r="C934" s="119"/>
      <c r="D934" s="118"/>
      <c r="E934" s="118"/>
      <c r="F934" s="118"/>
    </row>
    <row r="935" spans="1:6">
      <c r="A935" s="118"/>
      <c r="B935" s="118"/>
      <c r="C935" s="119"/>
      <c r="D935" s="118"/>
      <c r="E935" s="118"/>
      <c r="F935" s="118"/>
    </row>
    <row r="936" spans="1:6">
      <c r="A936" s="118"/>
      <c r="B936" s="118"/>
      <c r="C936" s="119"/>
      <c r="D936" s="118"/>
      <c r="E936" s="118"/>
      <c r="F936" s="118"/>
    </row>
    <row r="937" spans="1:6">
      <c r="A937" s="118"/>
      <c r="B937" s="118"/>
      <c r="C937" s="119"/>
      <c r="D937" s="118"/>
      <c r="E937" s="118"/>
      <c r="F937" s="118"/>
    </row>
    <row r="938" spans="1:6">
      <c r="A938" s="118"/>
      <c r="B938" s="118"/>
      <c r="C938" s="119"/>
      <c r="D938" s="118"/>
      <c r="E938" s="118"/>
      <c r="F938" s="118"/>
    </row>
    <row r="939" spans="1:6">
      <c r="A939" s="118"/>
      <c r="B939" s="118"/>
      <c r="C939" s="119"/>
      <c r="D939" s="118"/>
      <c r="E939" s="118"/>
      <c r="F939" s="118"/>
    </row>
    <row r="940" spans="1:6">
      <c r="A940" s="118"/>
      <c r="B940" s="118"/>
      <c r="C940" s="119"/>
      <c r="D940" s="118"/>
      <c r="E940" s="118"/>
      <c r="F940" s="118"/>
    </row>
    <row r="941" spans="1:6">
      <c r="A941" s="118"/>
      <c r="B941" s="118"/>
      <c r="C941" s="119"/>
      <c r="D941" s="118"/>
      <c r="E941" s="118"/>
      <c r="F941" s="118"/>
    </row>
    <row r="942" spans="1:6">
      <c r="A942" s="118"/>
      <c r="B942" s="118"/>
      <c r="C942" s="119"/>
      <c r="D942" s="118"/>
      <c r="E942" s="118"/>
      <c r="F942" s="118"/>
    </row>
    <row r="943" spans="1:6">
      <c r="A943" s="118"/>
      <c r="B943" s="118"/>
      <c r="C943" s="119"/>
      <c r="D943" s="118"/>
      <c r="E943" s="118"/>
      <c r="F943" s="118"/>
    </row>
    <row r="944" spans="1:6">
      <c r="A944" s="118"/>
      <c r="B944" s="118"/>
      <c r="C944" s="119"/>
      <c r="D944" s="118"/>
      <c r="E944" s="118"/>
      <c r="F944" s="118"/>
    </row>
    <row r="945" spans="1:6">
      <c r="A945" s="118"/>
      <c r="B945" s="118"/>
      <c r="C945" s="119"/>
      <c r="D945" s="118"/>
      <c r="E945" s="118"/>
      <c r="F945" s="118"/>
    </row>
    <row r="946" spans="1:6">
      <c r="A946" s="118"/>
      <c r="B946" s="118"/>
      <c r="C946" s="119"/>
      <c r="D946" s="118"/>
      <c r="E946" s="118"/>
      <c r="F946" s="118"/>
    </row>
    <row r="947" spans="1:6">
      <c r="A947" s="118"/>
      <c r="B947" s="118"/>
      <c r="C947" s="119"/>
      <c r="D947" s="118"/>
      <c r="E947" s="118"/>
      <c r="F947" s="118"/>
    </row>
    <row r="948" spans="1:6">
      <c r="A948" s="118"/>
      <c r="B948" s="118"/>
      <c r="C948" s="119"/>
      <c r="D948" s="118"/>
      <c r="E948" s="118"/>
      <c r="F948" s="118"/>
    </row>
    <row r="949" spans="1:6">
      <c r="A949" s="118"/>
      <c r="B949" s="118"/>
      <c r="C949" s="119"/>
      <c r="D949" s="118"/>
      <c r="E949" s="118"/>
      <c r="F949" s="118"/>
    </row>
    <row r="950" spans="1:6">
      <c r="A950" s="118"/>
      <c r="B950" s="118"/>
      <c r="C950" s="119"/>
      <c r="D950" s="118"/>
      <c r="E950" s="118"/>
      <c r="F950" s="118"/>
    </row>
    <row r="951" spans="1:6">
      <c r="A951" s="118"/>
      <c r="B951" s="118"/>
      <c r="C951" s="119"/>
      <c r="D951" s="118"/>
      <c r="E951" s="118"/>
      <c r="F951" s="118"/>
    </row>
    <row r="952" spans="1:6">
      <c r="A952" s="118"/>
      <c r="B952" s="118"/>
      <c r="C952" s="119"/>
      <c r="D952" s="118"/>
      <c r="E952" s="118"/>
      <c r="F952" s="118"/>
    </row>
    <row r="953" spans="1:6">
      <c r="A953" s="118"/>
      <c r="B953" s="118"/>
      <c r="C953" s="119"/>
      <c r="D953" s="118"/>
      <c r="E953" s="118"/>
      <c r="F953" s="118"/>
    </row>
    <row r="954" spans="1:6">
      <c r="A954" s="118"/>
      <c r="B954" s="118"/>
      <c r="C954" s="119"/>
      <c r="D954" s="118"/>
      <c r="E954" s="118"/>
      <c r="F954" s="118"/>
    </row>
    <row r="955" spans="1:6">
      <c r="A955" s="118"/>
      <c r="B955" s="118"/>
      <c r="C955" s="119"/>
      <c r="D955" s="118"/>
      <c r="E955" s="118"/>
      <c r="F955" s="118"/>
    </row>
    <row r="956" spans="1:6">
      <c r="A956" s="118"/>
      <c r="B956" s="118"/>
      <c r="C956" s="119"/>
      <c r="D956" s="118"/>
      <c r="E956" s="118"/>
      <c r="F956" s="118"/>
    </row>
    <row r="957" spans="1:6">
      <c r="A957" s="118"/>
      <c r="B957" s="118"/>
      <c r="C957" s="119"/>
      <c r="D957" s="118"/>
      <c r="E957" s="118"/>
      <c r="F957" s="118"/>
    </row>
    <row r="958" spans="1:6">
      <c r="A958" s="118"/>
      <c r="B958" s="118"/>
      <c r="C958" s="119"/>
      <c r="D958" s="118"/>
      <c r="E958" s="118"/>
      <c r="F958" s="118"/>
    </row>
    <row r="959" spans="1:6">
      <c r="A959" s="118"/>
      <c r="B959" s="118"/>
      <c r="C959" s="119"/>
      <c r="D959" s="118"/>
      <c r="E959" s="118"/>
      <c r="F959" s="118"/>
    </row>
    <row r="960" spans="1:6">
      <c r="A960" s="118"/>
      <c r="B960" s="118"/>
      <c r="C960" s="119"/>
      <c r="D960" s="118"/>
      <c r="E960" s="118"/>
      <c r="F960" s="118"/>
    </row>
    <row r="961" spans="1:6">
      <c r="A961" s="118"/>
      <c r="B961" s="118"/>
      <c r="C961" s="119"/>
      <c r="D961" s="118"/>
      <c r="E961" s="118"/>
      <c r="F961" s="118"/>
    </row>
    <row r="962" spans="1:6">
      <c r="A962" s="118"/>
      <c r="B962" s="118"/>
      <c r="C962" s="119"/>
      <c r="D962" s="118"/>
      <c r="E962" s="118"/>
      <c r="F962" s="118"/>
    </row>
    <row r="963" spans="1:6">
      <c r="A963" s="118"/>
      <c r="B963" s="118"/>
      <c r="C963" s="119"/>
      <c r="D963" s="118"/>
      <c r="E963" s="118"/>
      <c r="F963" s="118"/>
    </row>
    <row r="964" spans="1:6">
      <c r="A964" s="118"/>
      <c r="B964" s="118"/>
      <c r="C964" s="119"/>
      <c r="D964" s="118"/>
      <c r="E964" s="118"/>
      <c r="F964" s="118"/>
    </row>
    <row r="965" spans="1:6">
      <c r="A965" s="118"/>
      <c r="B965" s="118"/>
      <c r="C965" s="119"/>
      <c r="D965" s="118"/>
      <c r="E965" s="118"/>
      <c r="F965" s="118"/>
    </row>
    <row r="966" spans="1:6">
      <c r="A966" s="118"/>
      <c r="B966" s="118"/>
      <c r="C966" s="119"/>
      <c r="D966" s="118"/>
      <c r="E966" s="118"/>
      <c r="F966" s="118"/>
    </row>
    <row r="967" spans="1:6">
      <c r="A967" s="118"/>
      <c r="B967" s="118"/>
      <c r="C967" s="119"/>
      <c r="D967" s="118"/>
      <c r="E967" s="118"/>
      <c r="F967" s="118"/>
    </row>
    <row r="968" spans="1:6">
      <c r="A968" s="118"/>
      <c r="B968" s="118"/>
      <c r="C968" s="119"/>
      <c r="D968" s="118"/>
      <c r="E968" s="118"/>
      <c r="F968" s="118"/>
    </row>
    <row r="969" spans="1:6">
      <c r="A969" s="118"/>
      <c r="B969" s="118"/>
      <c r="C969" s="119"/>
      <c r="D969" s="118"/>
      <c r="E969" s="118"/>
      <c r="F969" s="118"/>
    </row>
    <row r="970" spans="1:6">
      <c r="A970" s="118"/>
      <c r="B970" s="118"/>
      <c r="C970" s="119"/>
      <c r="D970" s="118"/>
      <c r="E970" s="118"/>
      <c r="F970" s="118"/>
    </row>
    <row r="971" spans="1:6">
      <c r="A971" s="118"/>
      <c r="B971" s="118"/>
      <c r="C971" s="119"/>
      <c r="D971" s="118"/>
      <c r="E971" s="118"/>
      <c r="F971" s="118"/>
    </row>
    <row r="972" spans="1:6">
      <c r="A972" s="118"/>
      <c r="B972" s="118"/>
      <c r="C972" s="119"/>
      <c r="D972" s="118"/>
      <c r="E972" s="118"/>
      <c r="F972" s="118"/>
    </row>
    <row r="973" spans="1:6">
      <c r="A973" s="118"/>
      <c r="B973" s="118"/>
      <c r="C973" s="119"/>
      <c r="D973" s="118"/>
      <c r="E973" s="118"/>
      <c r="F973" s="118"/>
    </row>
    <row r="974" spans="1:6">
      <c r="A974" s="118"/>
      <c r="B974" s="118"/>
      <c r="C974" s="119"/>
      <c r="D974" s="118"/>
      <c r="E974" s="118"/>
      <c r="F974" s="118"/>
    </row>
    <row r="975" spans="1:6">
      <c r="A975" s="118"/>
      <c r="B975" s="118"/>
      <c r="C975" s="119"/>
      <c r="D975" s="118"/>
      <c r="E975" s="118"/>
      <c r="F975" s="118"/>
    </row>
    <row r="976" spans="1:6">
      <c r="A976" s="118"/>
      <c r="B976" s="118"/>
      <c r="C976" s="119"/>
      <c r="D976" s="118"/>
      <c r="E976" s="118"/>
      <c r="F976" s="118"/>
    </row>
    <row r="977" spans="1:6">
      <c r="A977" s="118"/>
      <c r="B977" s="118"/>
      <c r="C977" s="119"/>
      <c r="D977" s="118"/>
      <c r="E977" s="118"/>
      <c r="F977" s="118"/>
    </row>
    <row r="978" spans="1:6">
      <c r="A978" s="118"/>
      <c r="B978" s="118"/>
      <c r="C978" s="119"/>
      <c r="D978" s="118"/>
      <c r="E978" s="118"/>
      <c r="F978" s="118"/>
    </row>
    <row r="979" spans="1:6">
      <c r="A979" s="118"/>
      <c r="B979" s="118"/>
      <c r="C979" s="119"/>
      <c r="D979" s="118"/>
      <c r="E979" s="118"/>
      <c r="F979" s="118"/>
    </row>
    <row r="980" spans="1:6">
      <c r="A980" s="118"/>
      <c r="B980" s="118"/>
      <c r="C980" s="119"/>
      <c r="D980" s="118"/>
      <c r="E980" s="118"/>
      <c r="F980" s="118"/>
    </row>
    <row r="981" spans="1:6">
      <c r="A981" s="118"/>
      <c r="B981" s="118"/>
      <c r="C981" s="119"/>
      <c r="D981" s="118"/>
      <c r="E981" s="118"/>
      <c r="F981" s="118"/>
    </row>
    <row r="982" spans="1:6">
      <c r="A982" s="118"/>
      <c r="B982" s="118"/>
      <c r="C982" s="119"/>
      <c r="D982" s="118"/>
      <c r="E982" s="118"/>
      <c r="F982" s="118"/>
    </row>
    <row r="983" spans="1:6">
      <c r="A983" s="118"/>
      <c r="B983" s="118"/>
      <c r="C983" s="119"/>
      <c r="D983" s="118"/>
      <c r="E983" s="118"/>
      <c r="F983" s="118"/>
    </row>
    <row r="984" spans="1:6">
      <c r="A984" s="118"/>
      <c r="B984" s="118"/>
      <c r="C984" s="119"/>
      <c r="D984" s="118"/>
      <c r="E984" s="118"/>
      <c r="F984" s="118"/>
    </row>
    <row r="985" spans="1:6">
      <c r="A985" s="118"/>
      <c r="B985" s="118"/>
      <c r="C985" s="119"/>
      <c r="D985" s="118"/>
      <c r="E985" s="118"/>
      <c r="F985" s="118"/>
    </row>
    <row r="986" spans="1:6">
      <c r="A986" s="118"/>
      <c r="B986" s="118"/>
      <c r="C986" s="119"/>
      <c r="D986" s="118"/>
      <c r="E986" s="118"/>
      <c r="F986" s="118"/>
    </row>
    <row r="987" spans="1:6">
      <c r="A987" s="118"/>
      <c r="B987" s="118"/>
      <c r="C987" s="119"/>
      <c r="D987" s="118"/>
      <c r="E987" s="118"/>
      <c r="F987" s="118"/>
    </row>
    <row r="988" spans="1:6">
      <c r="A988" s="118"/>
      <c r="B988" s="118"/>
      <c r="C988" s="119"/>
      <c r="D988" s="118"/>
      <c r="E988" s="118"/>
      <c r="F988" s="118"/>
    </row>
    <row r="989" spans="1:6">
      <c r="A989" s="118"/>
      <c r="B989" s="118"/>
      <c r="C989" s="119"/>
      <c r="D989" s="118"/>
      <c r="E989" s="118"/>
      <c r="F989" s="118"/>
    </row>
    <row r="990" spans="1:6">
      <c r="A990" s="118"/>
      <c r="B990" s="118"/>
      <c r="C990" s="119"/>
      <c r="D990" s="118"/>
      <c r="E990" s="118"/>
      <c r="F990" s="118"/>
    </row>
    <row r="991" spans="1:6">
      <c r="A991" s="118"/>
      <c r="B991" s="118"/>
      <c r="C991" s="119"/>
      <c r="D991" s="118"/>
      <c r="E991" s="118"/>
      <c r="F991" s="118"/>
    </row>
    <row r="992" spans="1:6">
      <c r="A992" s="118"/>
      <c r="B992" s="118"/>
      <c r="C992" s="119"/>
      <c r="D992" s="118"/>
      <c r="E992" s="118"/>
      <c r="F992" s="118"/>
    </row>
    <row r="993" spans="1:6">
      <c r="A993" s="118"/>
      <c r="B993" s="118"/>
      <c r="C993" s="119"/>
      <c r="D993" s="118"/>
      <c r="E993" s="118"/>
      <c r="F993" s="118"/>
    </row>
    <row r="994" spans="1:6">
      <c r="A994" s="118"/>
      <c r="B994" s="118"/>
      <c r="C994" s="119"/>
      <c r="D994" s="118"/>
      <c r="E994" s="118"/>
      <c r="F994" s="118"/>
    </row>
    <row r="995" spans="1:6">
      <c r="A995" s="118"/>
      <c r="B995" s="118"/>
      <c r="C995" s="119"/>
      <c r="D995" s="118"/>
      <c r="E995" s="118"/>
      <c r="F995" s="118"/>
    </row>
    <row r="996" spans="1:6">
      <c r="A996" s="118"/>
      <c r="B996" s="118"/>
      <c r="C996" s="119"/>
      <c r="D996" s="118"/>
      <c r="E996" s="118"/>
      <c r="F996" s="118"/>
    </row>
    <row r="997" spans="1:6">
      <c r="A997" s="118"/>
      <c r="B997" s="118"/>
      <c r="C997" s="119"/>
      <c r="D997" s="118"/>
      <c r="E997" s="118"/>
      <c r="F997" s="118"/>
    </row>
    <row r="998" spans="1:6">
      <c r="A998" s="118"/>
      <c r="B998" s="118"/>
      <c r="C998" s="119"/>
      <c r="D998" s="118"/>
      <c r="E998" s="118"/>
      <c r="F998" s="118"/>
    </row>
    <row r="999" spans="1:6">
      <c r="A999" s="118"/>
      <c r="B999" s="118"/>
      <c r="C999" s="119"/>
      <c r="D999" s="118"/>
      <c r="E999" s="118"/>
      <c r="F999" s="118"/>
    </row>
    <row r="1000" spans="1:6">
      <c r="A1000" s="118"/>
      <c r="B1000" s="118"/>
      <c r="C1000" s="119"/>
      <c r="D1000" s="118"/>
      <c r="E1000" s="118"/>
      <c r="F1000" s="118"/>
    </row>
    <row r="1001" spans="1:6">
      <c r="A1001" s="118"/>
      <c r="B1001" s="118"/>
      <c r="C1001" s="119"/>
      <c r="D1001" s="118"/>
      <c r="E1001" s="118"/>
      <c r="F1001" s="118"/>
    </row>
    <row r="1002" spans="1:6">
      <c r="A1002" s="118"/>
      <c r="B1002" s="118"/>
      <c r="C1002" s="119"/>
      <c r="D1002" s="118"/>
      <c r="E1002" s="118"/>
      <c r="F1002" s="118"/>
    </row>
    <row r="1003" spans="1:6">
      <c r="A1003" s="118"/>
      <c r="B1003" s="118"/>
      <c r="C1003" s="119"/>
      <c r="D1003" s="118"/>
      <c r="E1003" s="118"/>
      <c r="F1003" s="118"/>
    </row>
    <row r="1004" spans="1:6">
      <c r="A1004" s="118"/>
      <c r="B1004" s="118"/>
      <c r="C1004" s="119"/>
      <c r="D1004" s="118"/>
      <c r="E1004" s="118"/>
      <c r="F1004" s="118"/>
    </row>
    <row r="1005" spans="1:6">
      <c r="A1005" s="118"/>
      <c r="B1005" s="118"/>
      <c r="C1005" s="119"/>
      <c r="D1005" s="118"/>
      <c r="E1005" s="118"/>
      <c r="F1005" s="118"/>
    </row>
    <row r="1006" spans="1:6">
      <c r="A1006" s="118"/>
      <c r="B1006" s="118"/>
      <c r="C1006" s="119"/>
      <c r="D1006" s="118"/>
      <c r="E1006" s="118"/>
      <c r="F1006" s="118"/>
    </row>
    <row r="1007" spans="1:6">
      <c r="A1007" s="118"/>
      <c r="B1007" s="118"/>
      <c r="C1007" s="119"/>
      <c r="D1007" s="118"/>
      <c r="E1007" s="118"/>
      <c r="F1007" s="118"/>
    </row>
    <row r="1008" spans="1:6">
      <c r="A1008" s="118"/>
      <c r="B1008" s="118"/>
      <c r="C1008" s="119"/>
      <c r="D1008" s="118"/>
      <c r="E1008" s="118"/>
      <c r="F1008" s="118"/>
    </row>
    <row r="1009" spans="1:6">
      <c r="A1009" s="118"/>
      <c r="B1009" s="118"/>
      <c r="C1009" s="119"/>
      <c r="D1009" s="118"/>
      <c r="E1009" s="118"/>
      <c r="F1009" s="118"/>
    </row>
    <row r="1010" spans="1:6">
      <c r="A1010" s="118"/>
      <c r="B1010" s="118"/>
      <c r="C1010" s="119"/>
      <c r="D1010" s="118"/>
      <c r="E1010" s="118"/>
      <c r="F1010" s="118"/>
    </row>
    <row r="1011" spans="1:6">
      <c r="A1011" s="118"/>
      <c r="B1011" s="118"/>
      <c r="C1011" s="119"/>
      <c r="D1011" s="118"/>
      <c r="E1011" s="118"/>
      <c r="F1011" s="118"/>
    </row>
    <row r="1012" spans="1:6">
      <c r="A1012" s="118"/>
      <c r="B1012" s="118"/>
      <c r="C1012" s="119"/>
      <c r="D1012" s="118"/>
      <c r="E1012" s="118"/>
      <c r="F1012" s="118"/>
    </row>
    <row r="1013" spans="1:6">
      <c r="A1013" s="118"/>
      <c r="B1013" s="118"/>
      <c r="C1013" s="119"/>
      <c r="D1013" s="118"/>
      <c r="E1013" s="118"/>
      <c r="F1013" s="118"/>
    </row>
    <row r="1014" spans="1:6">
      <c r="A1014" s="118"/>
      <c r="B1014" s="118"/>
      <c r="C1014" s="119"/>
      <c r="D1014" s="118"/>
      <c r="E1014" s="118"/>
      <c r="F1014" s="118"/>
    </row>
    <row r="1015" spans="1:6">
      <c r="A1015" s="118"/>
      <c r="B1015" s="118"/>
      <c r="C1015" s="119"/>
      <c r="D1015" s="118"/>
      <c r="E1015" s="118"/>
      <c r="F1015" s="118"/>
    </row>
    <row r="1016" spans="1:6">
      <c r="A1016" s="118"/>
      <c r="B1016" s="118"/>
      <c r="C1016" s="119"/>
      <c r="D1016" s="118"/>
      <c r="E1016" s="118"/>
      <c r="F1016" s="118"/>
    </row>
    <row r="1017" spans="1:6">
      <c r="A1017" s="118"/>
      <c r="B1017" s="118"/>
      <c r="C1017" s="119"/>
      <c r="D1017" s="118"/>
      <c r="E1017" s="118"/>
      <c r="F1017" s="118"/>
    </row>
    <row r="1018" spans="1:6">
      <c r="A1018" s="118"/>
      <c r="B1018" s="118"/>
      <c r="C1018" s="119"/>
      <c r="D1018" s="118"/>
      <c r="E1018" s="118"/>
      <c r="F1018" s="118"/>
    </row>
    <row r="1019" spans="1:6">
      <c r="A1019" s="118"/>
      <c r="B1019" s="118"/>
      <c r="C1019" s="119"/>
      <c r="D1019" s="118"/>
      <c r="E1019" s="118"/>
      <c r="F1019" s="118"/>
    </row>
    <row r="1020" spans="1:6">
      <c r="A1020" s="118"/>
      <c r="B1020" s="118"/>
      <c r="C1020" s="119"/>
      <c r="D1020" s="118"/>
      <c r="E1020" s="118"/>
      <c r="F1020" s="118"/>
    </row>
    <row r="1021" spans="1:6">
      <c r="A1021" s="118"/>
      <c r="B1021" s="118"/>
      <c r="C1021" s="119"/>
      <c r="D1021" s="118"/>
      <c r="E1021" s="118"/>
      <c r="F1021" s="118"/>
    </row>
    <row r="1022" spans="1:6">
      <c r="A1022" s="118"/>
      <c r="B1022" s="118"/>
      <c r="C1022" s="119"/>
      <c r="D1022" s="118"/>
      <c r="E1022" s="118"/>
      <c r="F1022" s="118"/>
    </row>
    <row r="1023" spans="1:6">
      <c r="A1023" s="118"/>
      <c r="B1023" s="118"/>
      <c r="C1023" s="119"/>
      <c r="D1023" s="118"/>
      <c r="E1023" s="118"/>
      <c r="F1023" s="118"/>
    </row>
    <row r="1024" spans="1:6">
      <c r="A1024" s="118"/>
      <c r="B1024" s="118"/>
      <c r="C1024" s="119"/>
      <c r="D1024" s="118"/>
      <c r="E1024" s="118"/>
      <c r="F1024" s="118"/>
    </row>
    <row r="1025" spans="1:6">
      <c r="A1025" s="118"/>
      <c r="B1025" s="118"/>
      <c r="C1025" s="119"/>
      <c r="D1025" s="118"/>
      <c r="E1025" s="118"/>
      <c r="F1025" s="118"/>
    </row>
    <row r="1026" spans="1:6">
      <c r="A1026" s="118"/>
      <c r="B1026" s="118"/>
      <c r="C1026" s="119"/>
      <c r="D1026" s="118"/>
      <c r="E1026" s="118"/>
      <c r="F1026" s="118"/>
    </row>
    <row r="1027" spans="1:6">
      <c r="A1027" s="118"/>
      <c r="B1027" s="118"/>
      <c r="C1027" s="119"/>
      <c r="D1027" s="118"/>
      <c r="E1027" s="118"/>
      <c r="F1027" s="118"/>
    </row>
    <row r="1028" spans="1:6">
      <c r="A1028" s="118"/>
      <c r="B1028" s="118"/>
      <c r="C1028" s="119"/>
      <c r="D1028" s="118"/>
      <c r="E1028" s="118"/>
      <c r="F1028" s="118"/>
    </row>
    <row r="1029" spans="1:6">
      <c r="A1029" s="118"/>
      <c r="B1029" s="118"/>
      <c r="C1029" s="119"/>
      <c r="D1029" s="118"/>
      <c r="E1029" s="118"/>
      <c r="F1029" s="118"/>
    </row>
    <row r="1030" spans="1:6">
      <c r="A1030" s="118"/>
      <c r="B1030" s="118"/>
      <c r="C1030" s="119"/>
      <c r="D1030" s="118"/>
      <c r="E1030" s="118"/>
      <c r="F1030" s="118"/>
    </row>
    <row r="1031" spans="1:6">
      <c r="A1031" s="118"/>
      <c r="B1031" s="118"/>
      <c r="C1031" s="119"/>
      <c r="D1031" s="118"/>
      <c r="E1031" s="118"/>
      <c r="F1031" s="118"/>
    </row>
    <row r="1032" spans="1:6">
      <c r="A1032" s="118"/>
      <c r="B1032" s="118"/>
      <c r="C1032" s="119"/>
      <c r="D1032" s="118"/>
      <c r="E1032" s="118"/>
      <c r="F1032" s="118"/>
    </row>
    <row r="1033" spans="1:6">
      <c r="A1033" s="118"/>
      <c r="B1033" s="118"/>
      <c r="C1033" s="119"/>
      <c r="D1033" s="118"/>
      <c r="E1033" s="118"/>
      <c r="F1033" s="118"/>
    </row>
    <row r="1034" spans="1:6">
      <c r="A1034" s="118"/>
      <c r="B1034" s="118"/>
      <c r="C1034" s="119"/>
      <c r="D1034" s="118"/>
      <c r="E1034" s="118"/>
      <c r="F1034" s="118"/>
    </row>
    <row r="1035" spans="1:6">
      <c r="A1035" s="118"/>
      <c r="B1035" s="118"/>
      <c r="C1035" s="119"/>
      <c r="D1035" s="118"/>
      <c r="E1035" s="118"/>
      <c r="F1035" s="118"/>
    </row>
    <row r="1036" spans="1:6">
      <c r="A1036" s="118"/>
      <c r="B1036" s="118"/>
      <c r="C1036" s="119"/>
      <c r="D1036" s="118"/>
      <c r="E1036" s="118"/>
      <c r="F1036" s="118"/>
    </row>
    <row r="1037" spans="1:6">
      <c r="A1037" s="118"/>
      <c r="B1037" s="118"/>
      <c r="C1037" s="119"/>
      <c r="D1037" s="118"/>
      <c r="E1037" s="118"/>
      <c r="F1037" s="118"/>
    </row>
    <row r="1038" spans="1:6">
      <c r="A1038" s="118"/>
      <c r="B1038" s="118"/>
      <c r="C1038" s="119"/>
      <c r="D1038" s="118"/>
      <c r="E1038" s="118"/>
      <c r="F1038" s="118"/>
    </row>
    <row r="1039" spans="1:6">
      <c r="A1039" s="118"/>
      <c r="B1039" s="118"/>
      <c r="C1039" s="119"/>
      <c r="D1039" s="118"/>
      <c r="E1039" s="118"/>
      <c r="F1039" s="118"/>
    </row>
    <row r="1040" spans="1:6">
      <c r="A1040" s="118"/>
      <c r="B1040" s="118"/>
      <c r="C1040" s="119"/>
      <c r="D1040" s="118"/>
      <c r="E1040" s="118"/>
      <c r="F1040" s="118"/>
    </row>
    <row r="1041" spans="1:6">
      <c r="A1041" s="118"/>
      <c r="B1041" s="118"/>
      <c r="C1041" s="119"/>
      <c r="D1041" s="118"/>
      <c r="E1041" s="118"/>
      <c r="F1041" s="118"/>
    </row>
    <row r="1042" spans="1:6">
      <c r="A1042" s="118"/>
      <c r="B1042" s="118"/>
      <c r="C1042" s="119"/>
      <c r="D1042" s="118"/>
      <c r="E1042" s="118"/>
      <c r="F1042" s="118"/>
    </row>
    <row r="1043" spans="1:6">
      <c r="A1043" s="118"/>
      <c r="B1043" s="118"/>
      <c r="C1043" s="119"/>
      <c r="D1043" s="118"/>
      <c r="E1043" s="118"/>
      <c r="F1043" s="118"/>
    </row>
    <row r="1044" spans="1:6">
      <c r="A1044" s="118"/>
      <c r="B1044" s="118"/>
      <c r="C1044" s="119"/>
      <c r="D1044" s="118"/>
      <c r="E1044" s="118"/>
      <c r="F1044" s="118"/>
    </row>
    <row r="1045" spans="1:6">
      <c r="A1045" s="118"/>
      <c r="B1045" s="118"/>
      <c r="C1045" s="119"/>
      <c r="D1045" s="118"/>
      <c r="E1045" s="118"/>
      <c r="F1045" s="118"/>
    </row>
    <row r="1046" spans="1:6">
      <c r="A1046" s="118"/>
      <c r="B1046" s="118"/>
      <c r="C1046" s="119"/>
      <c r="D1046" s="118"/>
      <c r="E1046" s="118"/>
      <c r="F1046" s="118"/>
    </row>
    <row r="1047" spans="1:6">
      <c r="A1047" s="118"/>
      <c r="B1047" s="118"/>
      <c r="C1047" s="119"/>
      <c r="D1047" s="118"/>
      <c r="E1047" s="118"/>
      <c r="F1047" s="118"/>
    </row>
    <row r="1048" spans="1:6">
      <c r="A1048" s="118"/>
      <c r="B1048" s="118"/>
      <c r="C1048" s="119"/>
      <c r="D1048" s="118"/>
      <c r="E1048" s="118"/>
      <c r="F1048" s="118"/>
    </row>
    <row r="1049" spans="1:6">
      <c r="A1049" s="118"/>
      <c r="B1049" s="118"/>
      <c r="C1049" s="119"/>
      <c r="D1049" s="118"/>
      <c r="E1049" s="118"/>
      <c r="F1049" s="118"/>
    </row>
    <row r="1050" spans="1:6">
      <c r="A1050" s="118"/>
      <c r="B1050" s="118"/>
      <c r="C1050" s="119"/>
      <c r="D1050" s="118"/>
      <c r="E1050" s="118"/>
      <c r="F1050" s="118"/>
    </row>
    <row r="1051" spans="1:6">
      <c r="A1051" s="118"/>
      <c r="B1051" s="118"/>
      <c r="C1051" s="119"/>
      <c r="D1051" s="118"/>
      <c r="E1051" s="118"/>
      <c r="F1051" s="118"/>
    </row>
    <row r="1052" spans="1:6">
      <c r="A1052" s="118"/>
      <c r="B1052" s="118"/>
      <c r="C1052" s="119"/>
      <c r="D1052" s="118"/>
      <c r="E1052" s="118"/>
      <c r="F1052" s="118"/>
    </row>
    <row r="1053" spans="1:6">
      <c r="A1053" s="118"/>
      <c r="B1053" s="118"/>
      <c r="C1053" s="119"/>
      <c r="D1053" s="118"/>
      <c r="E1053" s="118"/>
      <c r="F1053" s="118"/>
    </row>
    <row r="1054" spans="1:6">
      <c r="A1054" s="118"/>
      <c r="B1054" s="118"/>
      <c r="C1054" s="119"/>
      <c r="D1054" s="118"/>
      <c r="E1054" s="118"/>
      <c r="F1054" s="118"/>
    </row>
    <row r="1055" spans="1:6">
      <c r="A1055" s="118"/>
      <c r="B1055" s="118"/>
      <c r="C1055" s="119"/>
      <c r="D1055" s="118"/>
      <c r="E1055" s="118"/>
      <c r="F1055" s="118"/>
    </row>
    <row r="1056" spans="1:6">
      <c r="A1056" s="118"/>
      <c r="B1056" s="118"/>
      <c r="C1056" s="119"/>
      <c r="D1056" s="118"/>
      <c r="E1056" s="118"/>
      <c r="F1056" s="118"/>
    </row>
    <row r="1057" spans="1:6">
      <c r="A1057" s="118"/>
      <c r="B1057" s="118"/>
      <c r="C1057" s="119"/>
      <c r="D1057" s="118"/>
      <c r="E1057" s="118"/>
      <c r="F1057" s="118"/>
    </row>
    <row r="1058" spans="1:6">
      <c r="A1058" s="118"/>
      <c r="B1058" s="118"/>
      <c r="C1058" s="119"/>
      <c r="D1058" s="118"/>
      <c r="E1058" s="118"/>
      <c r="F1058" s="118"/>
    </row>
    <row r="1059" spans="1:6">
      <c r="A1059" s="118"/>
      <c r="B1059" s="118"/>
      <c r="C1059" s="119"/>
      <c r="D1059" s="118"/>
      <c r="E1059" s="118"/>
      <c r="F1059" s="118"/>
    </row>
    <row r="1060" spans="1:6">
      <c r="A1060" s="118"/>
      <c r="B1060" s="118"/>
      <c r="C1060" s="119"/>
      <c r="D1060" s="118"/>
      <c r="E1060" s="118"/>
      <c r="F1060" s="118"/>
    </row>
    <row r="1061" spans="1:6">
      <c r="A1061" s="118"/>
      <c r="B1061" s="118"/>
      <c r="C1061" s="119"/>
      <c r="D1061" s="118"/>
      <c r="E1061" s="118"/>
      <c r="F1061" s="118"/>
    </row>
    <row r="1062" spans="1:6">
      <c r="A1062" s="118"/>
      <c r="B1062" s="118"/>
      <c r="C1062" s="119"/>
      <c r="D1062" s="118"/>
      <c r="E1062" s="118"/>
      <c r="F1062" s="118"/>
    </row>
    <row r="1063" spans="1:6">
      <c r="A1063" s="118"/>
      <c r="B1063" s="118"/>
      <c r="C1063" s="119"/>
      <c r="D1063" s="118"/>
      <c r="E1063" s="118"/>
      <c r="F1063" s="118"/>
    </row>
    <row r="1064" spans="1:6">
      <c r="A1064" s="118"/>
      <c r="B1064" s="118"/>
      <c r="C1064" s="119"/>
      <c r="D1064" s="118"/>
      <c r="E1064" s="118"/>
      <c r="F1064" s="118"/>
    </row>
    <row r="1065" spans="1:6">
      <c r="A1065" s="118"/>
      <c r="B1065" s="118"/>
      <c r="C1065" s="119"/>
      <c r="D1065" s="118"/>
      <c r="E1065" s="118"/>
      <c r="F1065" s="118"/>
    </row>
    <row r="1066" spans="1:6">
      <c r="A1066" s="118"/>
      <c r="B1066" s="118"/>
      <c r="C1066" s="119"/>
      <c r="D1066" s="118"/>
      <c r="E1066" s="118"/>
      <c r="F1066" s="118"/>
    </row>
    <row r="1067" spans="1:6">
      <c r="A1067" s="118"/>
      <c r="B1067" s="118"/>
      <c r="C1067" s="119"/>
      <c r="D1067" s="118"/>
      <c r="E1067" s="118"/>
      <c r="F1067" s="118"/>
    </row>
    <row r="1068" spans="1:6">
      <c r="A1068" s="118"/>
      <c r="B1068" s="118"/>
      <c r="C1068" s="119"/>
      <c r="D1068" s="118"/>
      <c r="E1068" s="118"/>
      <c r="F1068" s="118"/>
    </row>
    <row r="1069" spans="1:6">
      <c r="A1069" s="118"/>
      <c r="B1069" s="118"/>
      <c r="C1069" s="119"/>
      <c r="D1069" s="118"/>
      <c r="E1069" s="118"/>
      <c r="F1069" s="118"/>
    </row>
    <row r="1070" spans="1:6">
      <c r="A1070" s="118"/>
      <c r="B1070" s="118"/>
      <c r="C1070" s="119"/>
      <c r="D1070" s="118"/>
      <c r="E1070" s="118"/>
      <c r="F1070" s="118"/>
    </row>
    <row r="1071" spans="1:6">
      <c r="A1071" s="118"/>
      <c r="B1071" s="118"/>
      <c r="C1071" s="119"/>
      <c r="D1071" s="118"/>
      <c r="E1071" s="118"/>
      <c r="F1071" s="118"/>
    </row>
    <row r="1072" spans="1:6">
      <c r="A1072" s="118"/>
      <c r="B1072" s="118"/>
      <c r="C1072" s="119"/>
      <c r="D1072" s="118"/>
      <c r="E1072" s="118"/>
      <c r="F1072" s="118"/>
    </row>
    <row r="1073" spans="1:6">
      <c r="A1073" s="118"/>
      <c r="B1073" s="118"/>
      <c r="C1073" s="119"/>
      <c r="D1073" s="118"/>
      <c r="E1073" s="118"/>
      <c r="F1073" s="118"/>
    </row>
    <row r="1074" spans="1:6">
      <c r="A1074" s="118"/>
      <c r="B1074" s="118"/>
      <c r="C1074" s="119"/>
      <c r="D1074" s="118"/>
      <c r="E1074" s="118"/>
      <c r="F1074" s="118"/>
    </row>
    <row r="1075" spans="1:6">
      <c r="A1075" s="118"/>
      <c r="B1075" s="118"/>
      <c r="C1075" s="119"/>
      <c r="D1075" s="118"/>
      <c r="E1075" s="118"/>
      <c r="F1075" s="118"/>
    </row>
    <row r="1076" spans="1:6">
      <c r="A1076" s="118"/>
      <c r="B1076" s="118"/>
      <c r="C1076" s="119"/>
      <c r="D1076" s="118"/>
      <c r="E1076" s="118"/>
      <c r="F1076" s="118"/>
    </row>
    <row r="1077" spans="1:6">
      <c r="A1077" s="118"/>
      <c r="B1077" s="118"/>
      <c r="C1077" s="119"/>
      <c r="D1077" s="118"/>
      <c r="E1077" s="118"/>
      <c r="F1077" s="118"/>
    </row>
    <row r="1078" spans="1:6">
      <c r="A1078" s="118"/>
      <c r="B1078" s="118"/>
      <c r="C1078" s="119"/>
      <c r="D1078" s="118"/>
      <c r="E1078" s="118"/>
      <c r="F1078" s="118"/>
    </row>
    <row r="1079" spans="1:6">
      <c r="A1079" s="118"/>
      <c r="B1079" s="118"/>
      <c r="C1079" s="119"/>
      <c r="D1079" s="118"/>
      <c r="E1079" s="118"/>
      <c r="F1079" s="118"/>
    </row>
    <row r="1080" spans="1:6">
      <c r="A1080" s="118"/>
      <c r="B1080" s="118"/>
      <c r="C1080" s="119"/>
      <c r="D1080" s="118"/>
      <c r="E1080" s="118"/>
      <c r="F1080" s="118"/>
    </row>
    <row r="1081" spans="1:6">
      <c r="A1081" s="118"/>
      <c r="B1081" s="118"/>
      <c r="C1081" s="119"/>
      <c r="D1081" s="118"/>
      <c r="E1081" s="118"/>
      <c r="F1081" s="118"/>
    </row>
    <row r="1082" spans="1:6">
      <c r="A1082" s="118"/>
      <c r="B1082" s="118"/>
      <c r="C1082" s="119"/>
      <c r="D1082" s="118"/>
      <c r="E1082" s="118"/>
      <c r="F1082" s="118"/>
    </row>
    <row r="1083" spans="1:6">
      <c r="A1083" s="118"/>
      <c r="B1083" s="118"/>
      <c r="C1083" s="119"/>
      <c r="D1083" s="118"/>
      <c r="E1083" s="118"/>
      <c r="F1083" s="118"/>
    </row>
    <row r="1084" spans="1:6">
      <c r="A1084" s="118"/>
      <c r="B1084" s="118"/>
      <c r="C1084" s="119"/>
      <c r="D1084" s="118"/>
      <c r="E1084" s="118"/>
      <c r="F1084" s="118"/>
    </row>
    <row r="1085" spans="1:6">
      <c r="A1085" s="118"/>
      <c r="B1085" s="118"/>
      <c r="C1085" s="119"/>
      <c r="D1085" s="118"/>
      <c r="E1085" s="118"/>
      <c r="F1085" s="118"/>
    </row>
    <row r="1086" spans="1:6">
      <c r="A1086" s="118"/>
      <c r="B1086" s="118"/>
      <c r="C1086" s="119"/>
      <c r="D1086" s="118"/>
      <c r="E1086" s="118"/>
      <c r="F1086" s="118"/>
    </row>
    <row r="1087" spans="1:6">
      <c r="A1087" s="118"/>
      <c r="B1087" s="118"/>
      <c r="C1087" s="119"/>
      <c r="D1087" s="118"/>
      <c r="E1087" s="118"/>
      <c r="F1087" s="118"/>
    </row>
    <row r="1088" spans="1:6">
      <c r="A1088" s="118"/>
      <c r="B1088" s="118"/>
      <c r="C1088" s="119"/>
      <c r="D1088" s="118"/>
      <c r="E1088" s="118"/>
      <c r="F1088" s="118"/>
    </row>
    <row r="1089" spans="1:6">
      <c r="A1089" s="118"/>
      <c r="B1089" s="118"/>
      <c r="C1089" s="119"/>
      <c r="D1089" s="118"/>
      <c r="E1089" s="118"/>
      <c r="F1089" s="118"/>
    </row>
    <row r="1090" spans="1:6">
      <c r="A1090" s="118"/>
      <c r="B1090" s="118"/>
      <c r="C1090" s="119"/>
      <c r="D1090" s="118"/>
      <c r="E1090" s="118"/>
      <c r="F1090" s="118"/>
    </row>
    <row r="1091" spans="1:6">
      <c r="A1091" s="118"/>
      <c r="B1091" s="118"/>
      <c r="C1091" s="119"/>
      <c r="D1091" s="118"/>
      <c r="E1091" s="118"/>
      <c r="F1091" s="118"/>
    </row>
    <row r="1092" spans="1:6">
      <c r="A1092" s="118"/>
      <c r="B1092" s="118"/>
      <c r="C1092" s="119"/>
      <c r="D1092" s="118"/>
      <c r="E1092" s="118"/>
      <c r="F1092" s="118"/>
    </row>
    <row r="1093" spans="1:6">
      <c r="A1093" s="118"/>
      <c r="B1093" s="118"/>
      <c r="C1093" s="119"/>
      <c r="D1093" s="118"/>
      <c r="E1093" s="118"/>
      <c r="F1093" s="118"/>
    </row>
    <row r="1094" spans="1:6">
      <c r="A1094" s="118"/>
      <c r="B1094" s="118"/>
      <c r="C1094" s="119"/>
      <c r="D1094" s="118"/>
      <c r="E1094" s="118"/>
      <c r="F1094" s="118"/>
    </row>
    <row r="1095" spans="1:6">
      <c r="A1095" s="118"/>
      <c r="B1095" s="118"/>
      <c r="C1095" s="119"/>
      <c r="D1095" s="118"/>
      <c r="E1095" s="118"/>
      <c r="F1095" s="118"/>
    </row>
    <row r="1096" spans="1:6">
      <c r="A1096" s="118"/>
      <c r="B1096" s="118"/>
      <c r="C1096" s="119"/>
      <c r="D1096" s="118"/>
      <c r="E1096" s="118"/>
      <c r="F1096" s="118"/>
    </row>
    <row r="1097" spans="1:6">
      <c r="A1097" s="118"/>
      <c r="B1097" s="118"/>
      <c r="C1097" s="119"/>
      <c r="D1097" s="118"/>
      <c r="E1097" s="118"/>
      <c r="F1097" s="118"/>
    </row>
    <row r="1098" spans="1:6">
      <c r="A1098" s="118"/>
      <c r="B1098" s="118"/>
      <c r="C1098" s="119"/>
      <c r="D1098" s="118"/>
      <c r="E1098" s="118"/>
      <c r="F1098" s="118"/>
    </row>
    <row r="1099" spans="1:6">
      <c r="A1099" s="118"/>
      <c r="B1099" s="118"/>
      <c r="C1099" s="119"/>
      <c r="D1099" s="118"/>
      <c r="E1099" s="118"/>
      <c r="F1099" s="118"/>
    </row>
    <row r="1100" spans="1:6">
      <c r="A1100" s="118"/>
      <c r="B1100" s="118"/>
      <c r="C1100" s="119"/>
      <c r="D1100" s="118"/>
      <c r="E1100" s="118"/>
      <c r="F1100" s="118"/>
    </row>
    <row r="1101" spans="1:6">
      <c r="A1101" s="118"/>
      <c r="B1101" s="118"/>
      <c r="C1101" s="119"/>
      <c r="D1101" s="118"/>
      <c r="E1101" s="118"/>
      <c r="F1101" s="118"/>
    </row>
    <row r="1102" spans="1:6">
      <c r="A1102" s="118"/>
      <c r="B1102" s="118"/>
      <c r="C1102" s="119"/>
      <c r="D1102" s="118"/>
      <c r="E1102" s="118"/>
      <c r="F1102" s="118"/>
    </row>
    <row r="1103" spans="1:6">
      <c r="A1103" s="118"/>
      <c r="B1103" s="118"/>
      <c r="C1103" s="119"/>
      <c r="D1103" s="118"/>
      <c r="E1103" s="118"/>
      <c r="F1103" s="118"/>
    </row>
    <row r="1104" spans="1:6">
      <c r="A1104" s="118"/>
      <c r="B1104" s="118"/>
      <c r="C1104" s="119"/>
      <c r="D1104" s="118"/>
      <c r="E1104" s="118"/>
      <c r="F1104" s="118"/>
    </row>
    <row r="1105" spans="1:6">
      <c r="A1105" s="118"/>
      <c r="B1105" s="118"/>
      <c r="C1105" s="119"/>
      <c r="D1105" s="118"/>
      <c r="E1105" s="118"/>
      <c r="F1105" s="118"/>
    </row>
    <row r="1106" spans="1:6">
      <c r="A1106" s="118"/>
      <c r="B1106" s="118"/>
      <c r="C1106" s="119"/>
      <c r="D1106" s="118"/>
      <c r="E1106" s="118"/>
      <c r="F1106" s="118"/>
    </row>
    <row r="1107" spans="1:6">
      <c r="A1107" s="118"/>
      <c r="B1107" s="118"/>
      <c r="C1107" s="119"/>
      <c r="D1107" s="118"/>
      <c r="E1107" s="118"/>
      <c r="F1107" s="118"/>
    </row>
    <row r="1108" spans="1:6">
      <c r="A1108" s="118"/>
      <c r="B1108" s="118"/>
      <c r="C1108" s="119"/>
      <c r="D1108" s="118"/>
      <c r="E1108" s="118"/>
      <c r="F1108" s="118"/>
    </row>
    <row r="1109" spans="1:6">
      <c r="A1109" s="118"/>
      <c r="B1109" s="118"/>
      <c r="C1109" s="119"/>
      <c r="D1109" s="118"/>
      <c r="E1109" s="118"/>
      <c r="F1109" s="118"/>
    </row>
    <row r="1110" spans="1:6">
      <c r="A1110" s="118"/>
      <c r="B1110" s="118"/>
      <c r="C1110" s="119"/>
      <c r="D1110" s="118"/>
      <c r="E1110" s="118"/>
      <c r="F1110" s="118"/>
    </row>
    <row r="1111" spans="1:6">
      <c r="A1111" s="118"/>
      <c r="B1111" s="118"/>
      <c r="C1111" s="119"/>
      <c r="D1111" s="118"/>
      <c r="E1111" s="118"/>
      <c r="F1111" s="118"/>
    </row>
    <row r="1112" spans="1:6">
      <c r="A1112" s="118"/>
      <c r="B1112" s="118"/>
      <c r="C1112" s="119"/>
      <c r="D1112" s="118"/>
      <c r="E1112" s="118"/>
      <c r="F1112" s="118"/>
    </row>
    <row r="1113" spans="1:6">
      <c r="A1113" s="118"/>
      <c r="B1113" s="118"/>
      <c r="C1113" s="119"/>
      <c r="D1113" s="118"/>
      <c r="E1113" s="118"/>
      <c r="F1113" s="118"/>
    </row>
    <row r="1114" spans="1:6">
      <c r="A1114" s="118"/>
      <c r="B1114" s="118"/>
      <c r="C1114" s="119"/>
      <c r="D1114" s="118"/>
      <c r="E1114" s="118"/>
      <c r="F1114" s="118"/>
    </row>
    <row r="1115" spans="1:6">
      <c r="A1115" s="118"/>
      <c r="B1115" s="118"/>
      <c r="C1115" s="119"/>
      <c r="D1115" s="118"/>
      <c r="E1115" s="118"/>
      <c r="F1115" s="118"/>
    </row>
    <row r="1116" spans="1:6">
      <c r="A1116" s="118"/>
      <c r="B1116" s="118"/>
      <c r="C1116" s="119"/>
      <c r="D1116" s="118"/>
      <c r="E1116" s="118"/>
      <c r="F1116" s="118"/>
    </row>
    <row r="1117" spans="1:6">
      <c r="A1117" s="118"/>
      <c r="B1117" s="118"/>
      <c r="C1117" s="119"/>
      <c r="D1117" s="118"/>
      <c r="E1117" s="118"/>
      <c r="F1117" s="118"/>
    </row>
    <row r="1118" spans="1:6">
      <c r="A1118" s="118"/>
      <c r="B1118" s="118"/>
      <c r="C1118" s="119"/>
      <c r="D1118" s="118"/>
      <c r="E1118" s="118"/>
      <c r="F1118" s="118"/>
    </row>
    <row r="1119" spans="1:6">
      <c r="A1119" s="118"/>
      <c r="B1119" s="118"/>
      <c r="C1119" s="119"/>
      <c r="D1119" s="118"/>
      <c r="E1119" s="118"/>
      <c r="F1119" s="118"/>
    </row>
    <row r="1120" spans="1:6">
      <c r="A1120" s="118"/>
      <c r="B1120" s="118"/>
      <c r="C1120" s="119"/>
      <c r="D1120" s="118"/>
      <c r="E1120" s="118"/>
      <c r="F1120" s="118"/>
    </row>
    <row r="1121" spans="1:6">
      <c r="A1121" s="118"/>
      <c r="B1121" s="118"/>
      <c r="C1121" s="119"/>
      <c r="D1121" s="118"/>
      <c r="E1121" s="118"/>
      <c r="F1121" s="118"/>
    </row>
    <row r="1122" spans="1:6">
      <c r="A1122" s="118"/>
      <c r="B1122" s="118"/>
      <c r="C1122" s="119"/>
      <c r="D1122" s="118"/>
      <c r="E1122" s="118"/>
      <c r="F1122" s="118"/>
    </row>
    <row r="1123" spans="1:6">
      <c r="A1123" s="118"/>
      <c r="B1123" s="118"/>
      <c r="C1123" s="119"/>
      <c r="D1123" s="118"/>
      <c r="E1123" s="118"/>
      <c r="F1123" s="118"/>
    </row>
    <row r="1124" spans="1:6">
      <c r="A1124" s="118"/>
      <c r="B1124" s="118"/>
      <c r="C1124" s="119"/>
      <c r="D1124" s="118"/>
      <c r="E1124" s="118"/>
      <c r="F1124" s="118"/>
    </row>
    <row r="1125" spans="1:6">
      <c r="A1125" s="118"/>
      <c r="B1125" s="118"/>
      <c r="C1125" s="119"/>
      <c r="D1125" s="118"/>
      <c r="E1125" s="118"/>
      <c r="F1125" s="118"/>
    </row>
    <row r="1126" spans="1:6">
      <c r="A1126" s="118"/>
      <c r="B1126" s="118"/>
      <c r="C1126" s="119"/>
      <c r="D1126" s="118"/>
      <c r="E1126" s="118"/>
      <c r="F1126" s="118"/>
    </row>
    <row r="1127" spans="1:6">
      <c r="A1127" s="118"/>
      <c r="B1127" s="118"/>
      <c r="C1127" s="119"/>
      <c r="D1127" s="118"/>
      <c r="E1127" s="118"/>
      <c r="F1127" s="118"/>
    </row>
    <row r="1128" spans="1:6">
      <c r="A1128" s="118"/>
      <c r="B1128" s="118"/>
      <c r="C1128" s="119"/>
      <c r="D1128" s="118"/>
      <c r="E1128" s="118"/>
      <c r="F1128" s="118"/>
    </row>
    <row r="1129" spans="1:6">
      <c r="A1129" s="118"/>
      <c r="B1129" s="118"/>
      <c r="C1129" s="119"/>
      <c r="D1129" s="118"/>
      <c r="E1129" s="118"/>
      <c r="F1129" s="118"/>
    </row>
    <row r="1130" spans="1:6">
      <c r="A1130" s="118"/>
      <c r="B1130" s="118"/>
      <c r="C1130" s="119"/>
      <c r="D1130" s="118"/>
      <c r="E1130" s="118"/>
      <c r="F1130" s="118"/>
    </row>
    <row r="1131" spans="1:6">
      <c r="A1131" s="118"/>
      <c r="B1131" s="118"/>
      <c r="C1131" s="119"/>
      <c r="D1131" s="118"/>
      <c r="E1131" s="118"/>
      <c r="F1131" s="118"/>
    </row>
    <row r="1132" spans="1:6">
      <c r="A1132" s="118"/>
      <c r="B1132" s="118"/>
      <c r="C1132" s="119"/>
      <c r="D1132" s="118"/>
      <c r="E1132" s="118"/>
      <c r="F1132" s="118"/>
    </row>
    <row r="1133" spans="1:6">
      <c r="A1133" s="118"/>
      <c r="B1133" s="118"/>
      <c r="C1133" s="119"/>
      <c r="D1133" s="118"/>
      <c r="E1133" s="118"/>
      <c r="F1133" s="118"/>
    </row>
    <row r="1134" spans="1:6">
      <c r="A1134" s="118"/>
      <c r="B1134" s="118"/>
      <c r="C1134" s="119"/>
      <c r="D1134" s="118"/>
      <c r="E1134" s="118"/>
      <c r="F1134" s="118"/>
    </row>
    <row r="1135" spans="1:6">
      <c r="A1135" s="118"/>
      <c r="B1135" s="118"/>
      <c r="C1135" s="119"/>
      <c r="D1135" s="118"/>
      <c r="E1135" s="118"/>
      <c r="F1135" s="118"/>
    </row>
    <row r="1136" spans="1:6">
      <c r="A1136" s="118"/>
      <c r="B1136" s="118"/>
      <c r="C1136" s="119"/>
      <c r="D1136" s="118"/>
      <c r="E1136" s="118"/>
      <c r="F1136" s="118"/>
    </row>
    <row r="1137" spans="1:6">
      <c r="A1137" s="118"/>
      <c r="B1137" s="118"/>
      <c r="C1137" s="119"/>
      <c r="D1137" s="118"/>
      <c r="E1137" s="118"/>
      <c r="F1137" s="118"/>
    </row>
    <row r="1138" spans="1:6">
      <c r="A1138" s="118"/>
      <c r="B1138" s="118"/>
      <c r="C1138" s="119"/>
      <c r="D1138" s="118"/>
      <c r="E1138" s="118"/>
      <c r="F1138" s="118"/>
    </row>
    <row r="1139" spans="1:6">
      <c r="A1139" s="118"/>
      <c r="B1139" s="118"/>
      <c r="C1139" s="119"/>
      <c r="D1139" s="118"/>
      <c r="E1139" s="118"/>
      <c r="F1139" s="118"/>
    </row>
    <row r="1140" spans="1:6">
      <c r="A1140" s="118"/>
      <c r="B1140" s="118"/>
      <c r="C1140" s="119"/>
      <c r="D1140" s="118"/>
      <c r="E1140" s="118"/>
      <c r="F1140" s="118"/>
    </row>
    <row r="1141" spans="1:6">
      <c r="A1141" s="118"/>
      <c r="B1141" s="118"/>
      <c r="C1141" s="119"/>
      <c r="D1141" s="118"/>
      <c r="E1141" s="118"/>
      <c r="F1141" s="118"/>
    </row>
    <row r="1142" spans="1:6">
      <c r="A1142" s="118"/>
      <c r="B1142" s="118"/>
      <c r="C1142" s="119"/>
      <c r="D1142" s="118"/>
      <c r="E1142" s="118"/>
      <c r="F1142" s="118"/>
    </row>
    <row r="1143" spans="1:6">
      <c r="A1143" s="118"/>
      <c r="B1143" s="118"/>
      <c r="C1143" s="119"/>
      <c r="D1143" s="118"/>
      <c r="E1143" s="118"/>
      <c r="F1143" s="118"/>
    </row>
    <row r="1144" spans="1:6">
      <c r="A1144" s="118"/>
      <c r="B1144" s="118"/>
      <c r="C1144" s="119"/>
      <c r="D1144" s="118"/>
      <c r="E1144" s="118"/>
      <c r="F1144" s="118"/>
    </row>
    <row r="1145" spans="1:6">
      <c r="A1145" s="118"/>
      <c r="B1145" s="118"/>
      <c r="C1145" s="119"/>
      <c r="D1145" s="118"/>
      <c r="E1145" s="118"/>
      <c r="F1145" s="118"/>
    </row>
    <row r="1146" spans="1:6">
      <c r="A1146" s="118"/>
      <c r="B1146" s="118"/>
      <c r="C1146" s="119"/>
      <c r="D1146" s="118"/>
      <c r="E1146" s="118"/>
      <c r="F1146" s="118"/>
    </row>
    <row r="1147" spans="1:6">
      <c r="A1147" s="118"/>
      <c r="B1147" s="118"/>
      <c r="C1147" s="119"/>
      <c r="D1147" s="118"/>
      <c r="E1147" s="118"/>
      <c r="F1147" s="118"/>
    </row>
    <row r="1148" spans="1:6">
      <c r="A1148" s="118"/>
      <c r="B1148" s="118"/>
      <c r="C1148" s="119"/>
      <c r="D1148" s="118"/>
      <c r="E1148" s="118"/>
      <c r="F1148" s="118"/>
    </row>
    <row r="1149" spans="1:6">
      <c r="A1149" s="118"/>
      <c r="B1149" s="118"/>
      <c r="C1149" s="119"/>
      <c r="D1149" s="118"/>
      <c r="E1149" s="118"/>
      <c r="F1149" s="118"/>
    </row>
    <row r="1150" spans="1:6">
      <c r="A1150" s="118"/>
      <c r="B1150" s="118"/>
      <c r="C1150" s="119"/>
      <c r="D1150" s="118"/>
      <c r="E1150" s="118"/>
      <c r="F1150" s="118"/>
    </row>
    <row r="1151" spans="1:6">
      <c r="A1151" s="118"/>
      <c r="B1151" s="118"/>
      <c r="C1151" s="119"/>
      <c r="D1151" s="118"/>
      <c r="E1151" s="118"/>
      <c r="F1151" s="118"/>
    </row>
    <row r="1152" spans="1:6">
      <c r="A1152" s="118"/>
      <c r="B1152" s="118"/>
      <c r="C1152" s="119"/>
      <c r="D1152" s="118"/>
      <c r="E1152" s="118"/>
      <c r="F1152" s="118"/>
    </row>
    <row r="1153" spans="1:6">
      <c r="A1153" s="118"/>
      <c r="B1153" s="118"/>
      <c r="C1153" s="119"/>
      <c r="D1153" s="118"/>
      <c r="E1153" s="118"/>
      <c r="F1153" s="118"/>
    </row>
    <row r="1154" spans="1:6">
      <c r="A1154" s="118"/>
      <c r="B1154" s="118"/>
      <c r="C1154" s="119"/>
      <c r="D1154" s="118"/>
      <c r="E1154" s="118"/>
      <c r="F1154" s="118"/>
    </row>
    <row r="1155" spans="1:6">
      <c r="A1155" s="118"/>
      <c r="B1155" s="118"/>
      <c r="C1155" s="119"/>
      <c r="D1155" s="118"/>
      <c r="E1155" s="118"/>
      <c r="F1155" s="118"/>
    </row>
    <row r="1156" spans="1:6">
      <c r="A1156" s="118"/>
      <c r="B1156" s="118"/>
      <c r="C1156" s="119"/>
      <c r="D1156" s="118"/>
      <c r="E1156" s="118"/>
      <c r="F1156" s="118"/>
    </row>
    <row r="1157" spans="1:6">
      <c r="A1157" s="118"/>
      <c r="B1157" s="118"/>
      <c r="C1157" s="119"/>
      <c r="D1157" s="118"/>
      <c r="E1157" s="118"/>
      <c r="F1157" s="118"/>
    </row>
    <row r="1158" spans="1:6">
      <c r="A1158" s="118"/>
      <c r="B1158" s="118"/>
      <c r="C1158" s="119"/>
      <c r="D1158" s="118"/>
      <c r="E1158" s="118"/>
      <c r="F1158" s="118"/>
    </row>
    <row r="1159" spans="1:6">
      <c r="A1159" s="118"/>
      <c r="B1159" s="118"/>
      <c r="C1159" s="119"/>
      <c r="D1159" s="118"/>
      <c r="E1159" s="118"/>
      <c r="F1159" s="118"/>
    </row>
    <row r="1160" spans="1:6">
      <c r="A1160" s="118"/>
      <c r="B1160" s="118"/>
      <c r="C1160" s="119"/>
      <c r="D1160" s="118"/>
      <c r="E1160" s="118"/>
      <c r="F1160" s="118"/>
    </row>
    <row r="1161" spans="1:6">
      <c r="A1161" s="118"/>
      <c r="B1161" s="118"/>
      <c r="C1161" s="119"/>
      <c r="D1161" s="118"/>
      <c r="E1161" s="118"/>
      <c r="F1161" s="118"/>
    </row>
    <row r="1162" spans="1:6">
      <c r="A1162" s="118"/>
      <c r="B1162" s="118"/>
      <c r="C1162" s="119"/>
      <c r="D1162" s="118"/>
      <c r="E1162" s="118"/>
      <c r="F1162" s="118"/>
    </row>
    <row r="1163" spans="1:6">
      <c r="A1163" s="118"/>
      <c r="B1163" s="118"/>
      <c r="C1163" s="119"/>
      <c r="D1163" s="118"/>
      <c r="E1163" s="118"/>
      <c r="F1163" s="118"/>
    </row>
    <row r="1164" spans="1:6">
      <c r="A1164" s="118"/>
      <c r="B1164" s="118"/>
      <c r="C1164" s="119"/>
      <c r="D1164" s="118"/>
      <c r="E1164" s="118"/>
      <c r="F1164" s="118"/>
    </row>
    <row r="1165" spans="1:6">
      <c r="A1165" s="118"/>
      <c r="B1165" s="118"/>
      <c r="C1165" s="119"/>
      <c r="D1165" s="118"/>
      <c r="E1165" s="118"/>
      <c r="F1165" s="118"/>
    </row>
    <row r="1166" spans="1:6">
      <c r="A1166" s="118"/>
      <c r="B1166" s="118"/>
      <c r="C1166" s="119"/>
      <c r="D1166" s="118"/>
      <c r="E1166" s="118"/>
      <c r="F1166" s="118"/>
    </row>
    <row r="1167" spans="1:6">
      <c r="A1167" s="118"/>
      <c r="B1167" s="118"/>
      <c r="C1167" s="119"/>
      <c r="D1167" s="118"/>
      <c r="E1167" s="118"/>
      <c r="F1167" s="118"/>
    </row>
    <row r="1168" spans="1:6">
      <c r="A1168" s="118"/>
      <c r="B1168" s="118"/>
      <c r="C1168" s="119"/>
      <c r="D1168" s="118"/>
      <c r="E1168" s="118"/>
      <c r="F1168" s="118"/>
    </row>
    <row r="1169" spans="1:6">
      <c r="A1169" s="118"/>
      <c r="B1169" s="118"/>
      <c r="C1169" s="119"/>
      <c r="D1169" s="118"/>
      <c r="E1169" s="118"/>
      <c r="F1169" s="118"/>
    </row>
    <row r="1170" spans="1:6">
      <c r="A1170" s="118"/>
      <c r="B1170" s="118"/>
      <c r="C1170" s="119"/>
      <c r="D1170" s="118"/>
      <c r="E1170" s="118"/>
      <c r="F1170" s="118"/>
    </row>
    <row r="1171" spans="1:6">
      <c r="A1171" s="118"/>
      <c r="B1171" s="118"/>
      <c r="C1171" s="119"/>
      <c r="D1171" s="118"/>
      <c r="E1171" s="118"/>
      <c r="F1171" s="118"/>
    </row>
    <row r="1172" spans="1:6">
      <c r="A1172" s="118"/>
      <c r="B1172" s="118"/>
      <c r="C1172" s="119"/>
      <c r="D1172" s="118"/>
      <c r="E1172" s="118"/>
      <c r="F1172" s="118"/>
    </row>
    <row r="1173" spans="1:6">
      <c r="A1173" s="118"/>
      <c r="B1173" s="118"/>
      <c r="C1173" s="119"/>
      <c r="D1173" s="118"/>
      <c r="E1173" s="118"/>
      <c r="F1173" s="118"/>
    </row>
    <row r="1174" spans="1:6">
      <c r="A1174" s="118"/>
      <c r="B1174" s="118"/>
      <c r="C1174" s="119"/>
      <c r="D1174" s="118"/>
      <c r="E1174" s="118"/>
      <c r="F1174" s="118"/>
    </row>
    <row r="1175" spans="1:6">
      <c r="A1175" s="118"/>
      <c r="B1175" s="118"/>
      <c r="C1175" s="119"/>
      <c r="D1175" s="118"/>
      <c r="E1175" s="118"/>
      <c r="F1175" s="118"/>
    </row>
    <row r="1176" spans="1:6">
      <c r="A1176" s="118"/>
      <c r="B1176" s="118"/>
      <c r="C1176" s="119"/>
      <c r="D1176" s="118"/>
      <c r="E1176" s="118"/>
      <c r="F1176" s="118"/>
    </row>
    <row r="1177" spans="1:6">
      <c r="A1177" s="118"/>
      <c r="B1177" s="118"/>
      <c r="C1177" s="119"/>
      <c r="D1177" s="118"/>
      <c r="E1177" s="118"/>
      <c r="F1177" s="118"/>
    </row>
    <row r="1178" spans="1:6">
      <c r="A1178" s="118"/>
      <c r="B1178" s="118"/>
      <c r="C1178" s="119"/>
      <c r="D1178" s="118"/>
      <c r="E1178" s="118"/>
      <c r="F1178" s="118"/>
    </row>
    <row r="1179" spans="1:6">
      <c r="A1179" s="118"/>
      <c r="B1179" s="118"/>
      <c r="C1179" s="119"/>
      <c r="D1179" s="118"/>
      <c r="E1179" s="118"/>
      <c r="F1179" s="118"/>
    </row>
    <row r="1180" spans="1:6">
      <c r="A1180" s="118"/>
      <c r="B1180" s="118"/>
      <c r="C1180" s="119"/>
      <c r="D1180" s="118"/>
      <c r="E1180" s="118"/>
      <c r="F1180" s="118"/>
    </row>
    <row r="1181" spans="1:6">
      <c r="A1181" s="118"/>
      <c r="B1181" s="118"/>
      <c r="C1181" s="119"/>
      <c r="D1181" s="118"/>
      <c r="E1181" s="118"/>
      <c r="F1181" s="118"/>
    </row>
    <row r="1182" spans="1:6">
      <c r="A1182" s="118"/>
      <c r="B1182" s="118"/>
      <c r="C1182" s="119"/>
      <c r="D1182" s="118"/>
      <c r="E1182" s="118"/>
      <c r="F1182" s="118"/>
    </row>
    <row r="1183" spans="1:6">
      <c r="A1183" s="118"/>
      <c r="B1183" s="118"/>
      <c r="C1183" s="119"/>
      <c r="D1183" s="118"/>
      <c r="E1183" s="118"/>
      <c r="F1183" s="118"/>
    </row>
    <row r="1184" spans="1:6">
      <c r="A1184" s="118"/>
      <c r="B1184" s="118"/>
      <c r="C1184" s="119"/>
      <c r="D1184" s="118"/>
      <c r="E1184" s="118"/>
      <c r="F1184" s="118"/>
    </row>
    <row r="1185" spans="1:6">
      <c r="A1185" s="118"/>
      <c r="B1185" s="118"/>
      <c r="C1185" s="119"/>
      <c r="D1185" s="118"/>
      <c r="E1185" s="118"/>
      <c r="F1185" s="118"/>
    </row>
    <row r="1186" spans="1:6">
      <c r="A1186" s="118"/>
      <c r="B1186" s="118"/>
      <c r="C1186" s="119"/>
      <c r="D1186" s="118"/>
      <c r="E1186" s="118"/>
      <c r="F1186" s="118"/>
    </row>
    <row r="1187" spans="1:6">
      <c r="A1187" s="118"/>
      <c r="B1187" s="118"/>
      <c r="C1187" s="119"/>
      <c r="D1187" s="118"/>
      <c r="E1187" s="118"/>
      <c r="F1187" s="118"/>
    </row>
    <row r="1188" spans="1:6">
      <c r="A1188" s="118"/>
      <c r="B1188" s="118"/>
      <c r="C1188" s="119"/>
      <c r="D1188" s="118"/>
      <c r="E1188" s="118"/>
      <c r="F1188" s="118"/>
    </row>
    <row r="1189" spans="1:6">
      <c r="A1189" s="118"/>
      <c r="B1189" s="118"/>
      <c r="C1189" s="119"/>
      <c r="D1189" s="118"/>
      <c r="E1189" s="118"/>
      <c r="F1189" s="118"/>
    </row>
    <row r="1190" spans="1:6">
      <c r="A1190" s="118"/>
      <c r="B1190" s="118"/>
      <c r="C1190" s="119"/>
      <c r="D1190" s="118"/>
      <c r="E1190" s="118"/>
      <c r="F1190" s="118"/>
    </row>
    <row r="1191" spans="1:6">
      <c r="A1191" s="118"/>
      <c r="B1191" s="118"/>
      <c r="C1191" s="119"/>
      <c r="D1191" s="118"/>
      <c r="E1191" s="118"/>
      <c r="F1191" s="118"/>
    </row>
    <row r="1192" spans="1:6">
      <c r="A1192" s="118"/>
      <c r="B1192" s="118"/>
      <c r="C1192" s="119"/>
      <c r="D1192" s="118"/>
      <c r="E1192" s="118"/>
      <c r="F1192" s="118"/>
    </row>
    <row r="1193" spans="1:6">
      <c r="A1193" s="118"/>
      <c r="B1193" s="118"/>
      <c r="C1193" s="119"/>
      <c r="D1193" s="118"/>
      <c r="E1193" s="118"/>
      <c r="F1193" s="118"/>
    </row>
    <row r="1194" spans="1:6">
      <c r="A1194" s="118"/>
      <c r="B1194" s="118"/>
      <c r="C1194" s="119"/>
      <c r="D1194" s="118"/>
      <c r="E1194" s="118"/>
      <c r="F1194" s="118"/>
    </row>
    <row r="1195" spans="1:6">
      <c r="A1195" s="118"/>
      <c r="B1195" s="118"/>
      <c r="C1195" s="119"/>
      <c r="D1195" s="118"/>
      <c r="E1195" s="118"/>
      <c r="F1195" s="118"/>
    </row>
    <row r="1196" spans="1:6">
      <c r="A1196" s="118"/>
      <c r="B1196" s="118"/>
      <c r="C1196" s="119"/>
      <c r="D1196" s="118"/>
      <c r="E1196" s="118"/>
      <c r="F1196" s="118"/>
    </row>
    <row r="1197" spans="1:6">
      <c r="A1197" s="118"/>
      <c r="B1197" s="118"/>
      <c r="C1197" s="119"/>
      <c r="D1197" s="118"/>
      <c r="E1197" s="118"/>
      <c r="F1197" s="118"/>
    </row>
    <row r="1198" spans="1:6">
      <c r="A1198" s="118"/>
      <c r="B1198" s="118"/>
      <c r="C1198" s="119"/>
      <c r="D1198" s="118"/>
      <c r="E1198" s="118"/>
      <c r="F1198" s="118"/>
    </row>
    <row r="1199" spans="1:6">
      <c r="A1199" s="118"/>
      <c r="B1199" s="118"/>
      <c r="C1199" s="119"/>
      <c r="D1199" s="118"/>
      <c r="E1199" s="118"/>
      <c r="F1199" s="118"/>
    </row>
    <row r="1200" spans="1:6">
      <c r="A1200" s="118"/>
      <c r="B1200" s="118"/>
      <c r="C1200" s="119"/>
      <c r="D1200" s="118"/>
      <c r="E1200" s="118"/>
      <c r="F1200" s="118"/>
    </row>
    <row r="1201" spans="1:6">
      <c r="A1201" s="118"/>
      <c r="B1201" s="118"/>
      <c r="C1201" s="119"/>
      <c r="D1201" s="118"/>
      <c r="E1201" s="118"/>
      <c r="F1201" s="118"/>
    </row>
    <row r="1202" spans="1:6">
      <c r="A1202" s="118"/>
      <c r="B1202" s="118"/>
      <c r="C1202" s="119"/>
      <c r="D1202" s="118"/>
      <c r="E1202" s="118"/>
      <c r="F1202" s="118"/>
    </row>
    <row r="1203" spans="1:6">
      <c r="A1203" s="118"/>
      <c r="B1203" s="118"/>
      <c r="C1203" s="119"/>
      <c r="D1203" s="118"/>
      <c r="E1203" s="118"/>
      <c r="F1203" s="118"/>
    </row>
    <row r="1204" spans="1:6">
      <c r="A1204" s="118"/>
      <c r="B1204" s="118"/>
      <c r="C1204" s="119"/>
      <c r="D1204" s="118"/>
      <c r="E1204" s="118"/>
      <c r="F1204" s="118"/>
    </row>
    <row r="1205" spans="1:6">
      <c r="A1205" s="118"/>
      <c r="B1205" s="118"/>
      <c r="C1205" s="119"/>
      <c r="D1205" s="118"/>
      <c r="E1205" s="118"/>
      <c r="F1205" s="118"/>
    </row>
    <row r="1206" spans="1:6">
      <c r="A1206" s="118"/>
      <c r="B1206" s="118"/>
      <c r="C1206" s="119"/>
      <c r="D1206" s="118"/>
      <c r="E1206" s="118"/>
      <c r="F1206" s="118"/>
    </row>
    <row r="1207" spans="1:6">
      <c r="A1207" s="118"/>
      <c r="B1207" s="118"/>
      <c r="C1207" s="119"/>
      <c r="D1207" s="118"/>
      <c r="E1207" s="118"/>
      <c r="F1207" s="118"/>
    </row>
    <row r="1208" spans="1:6">
      <c r="A1208" s="118"/>
      <c r="B1208" s="118"/>
      <c r="C1208" s="119"/>
      <c r="D1208" s="118"/>
      <c r="E1208" s="118"/>
      <c r="F1208" s="118"/>
    </row>
    <row r="1209" spans="1:6">
      <c r="A1209" s="118"/>
      <c r="B1209" s="118"/>
      <c r="C1209" s="119"/>
      <c r="D1209" s="118"/>
      <c r="E1209" s="118"/>
      <c r="F1209" s="118"/>
    </row>
    <row r="1210" spans="1:6">
      <c r="A1210" s="118"/>
      <c r="B1210" s="118"/>
      <c r="C1210" s="119"/>
      <c r="D1210" s="118"/>
      <c r="E1210" s="118"/>
      <c r="F1210" s="118"/>
    </row>
    <row r="1211" spans="1:6">
      <c r="A1211" s="118"/>
      <c r="B1211" s="118"/>
      <c r="C1211" s="119"/>
      <c r="D1211" s="118"/>
      <c r="E1211" s="118"/>
      <c r="F1211" s="118"/>
    </row>
    <row r="1212" spans="1:6">
      <c r="A1212" s="118"/>
      <c r="B1212" s="118"/>
      <c r="C1212" s="119"/>
      <c r="D1212" s="118"/>
      <c r="E1212" s="118"/>
      <c r="F1212" s="118"/>
    </row>
    <row r="1213" spans="1:6">
      <c r="A1213" s="118"/>
      <c r="B1213" s="118"/>
      <c r="C1213" s="119"/>
      <c r="D1213" s="118"/>
      <c r="E1213" s="118"/>
      <c r="F1213" s="118"/>
    </row>
    <row r="1214" spans="1:6">
      <c r="A1214" s="118"/>
      <c r="B1214" s="118"/>
      <c r="C1214" s="119"/>
      <c r="D1214" s="118"/>
      <c r="E1214" s="118"/>
      <c r="F1214" s="118"/>
    </row>
    <row r="1215" spans="1:6">
      <c r="A1215" s="118"/>
      <c r="B1215" s="118"/>
      <c r="C1215" s="119"/>
      <c r="D1215" s="118"/>
      <c r="E1215" s="118"/>
      <c r="F1215" s="118"/>
    </row>
    <row r="1216" spans="1:6">
      <c r="A1216" s="118"/>
      <c r="B1216" s="118"/>
      <c r="C1216" s="119"/>
      <c r="D1216" s="118"/>
      <c r="E1216" s="118"/>
      <c r="F1216" s="118"/>
    </row>
    <row r="1217" spans="1:6">
      <c r="A1217" s="118"/>
      <c r="B1217" s="118"/>
      <c r="C1217" s="119"/>
      <c r="D1217" s="118"/>
      <c r="E1217" s="118"/>
      <c r="F1217" s="118"/>
    </row>
    <row r="1218" spans="1:6">
      <c r="A1218" s="118"/>
      <c r="B1218" s="118"/>
      <c r="C1218" s="119"/>
      <c r="D1218" s="118"/>
      <c r="E1218" s="118"/>
      <c r="F1218" s="118"/>
    </row>
    <row r="1219" spans="1:6">
      <c r="A1219" s="118"/>
      <c r="B1219" s="118"/>
      <c r="C1219" s="119"/>
      <c r="D1219" s="118"/>
      <c r="E1219" s="118"/>
      <c r="F1219" s="118"/>
    </row>
    <row r="1220" spans="1:6">
      <c r="A1220" s="118"/>
      <c r="B1220" s="118"/>
      <c r="C1220" s="119"/>
      <c r="D1220" s="118"/>
      <c r="E1220" s="118"/>
      <c r="F1220" s="118"/>
    </row>
    <row r="1221" spans="1:6">
      <c r="A1221" s="118"/>
      <c r="B1221" s="118"/>
      <c r="C1221" s="119"/>
      <c r="D1221" s="118"/>
      <c r="E1221" s="118"/>
      <c r="F1221" s="118"/>
    </row>
    <row r="1222" spans="1:6">
      <c r="A1222" s="118"/>
      <c r="B1222" s="118"/>
      <c r="C1222" s="119"/>
      <c r="D1222" s="118"/>
      <c r="E1222" s="118"/>
      <c r="F1222" s="118"/>
    </row>
    <row r="1223" spans="1:6">
      <c r="A1223" s="118"/>
      <c r="B1223" s="118"/>
      <c r="C1223" s="119"/>
      <c r="D1223" s="118"/>
      <c r="E1223" s="118"/>
      <c r="F1223" s="118"/>
    </row>
    <row r="1224" spans="1:6">
      <c r="A1224" s="118"/>
      <c r="B1224" s="118"/>
      <c r="C1224" s="119"/>
      <c r="D1224" s="118"/>
      <c r="E1224" s="118"/>
      <c r="F1224" s="118"/>
    </row>
    <row r="1225" spans="1:6">
      <c r="A1225" s="118"/>
      <c r="B1225" s="118"/>
      <c r="C1225" s="119"/>
      <c r="D1225" s="118"/>
      <c r="E1225" s="118"/>
      <c r="F1225" s="118"/>
    </row>
    <row r="1226" spans="1:6">
      <c r="A1226" s="118"/>
      <c r="B1226" s="118"/>
      <c r="C1226" s="119"/>
      <c r="D1226" s="118"/>
      <c r="E1226" s="118"/>
      <c r="F1226" s="118"/>
    </row>
    <row r="1227" spans="1:6">
      <c r="A1227" s="118"/>
      <c r="B1227" s="118"/>
      <c r="C1227" s="119"/>
      <c r="D1227" s="118"/>
      <c r="E1227" s="118"/>
      <c r="F1227" s="118"/>
    </row>
    <row r="1228" spans="1:6">
      <c r="A1228" s="118"/>
      <c r="B1228" s="118"/>
      <c r="C1228" s="119"/>
      <c r="D1228" s="118"/>
      <c r="E1228" s="118"/>
      <c r="F1228" s="118"/>
    </row>
    <row r="1229" spans="1:6">
      <c r="A1229" s="118"/>
      <c r="B1229" s="118"/>
      <c r="C1229" s="119"/>
      <c r="D1229" s="118"/>
      <c r="E1229" s="118"/>
      <c r="F1229" s="118"/>
    </row>
    <row r="1230" spans="1:6">
      <c r="A1230" s="118"/>
      <c r="B1230" s="118"/>
      <c r="C1230" s="119"/>
      <c r="D1230" s="118"/>
      <c r="E1230" s="118"/>
      <c r="F1230" s="118"/>
    </row>
    <row r="1231" spans="1:6">
      <c r="A1231" s="118"/>
      <c r="B1231" s="118"/>
      <c r="C1231" s="119"/>
      <c r="D1231" s="118"/>
      <c r="E1231" s="118"/>
      <c r="F1231" s="118"/>
    </row>
    <row r="1232" spans="1:6">
      <c r="A1232" s="118"/>
      <c r="B1232" s="118"/>
      <c r="C1232" s="119"/>
      <c r="D1232" s="118"/>
      <c r="E1232" s="118"/>
      <c r="F1232" s="118"/>
    </row>
    <row r="1233" spans="1:6">
      <c r="A1233" s="118"/>
      <c r="B1233" s="118"/>
      <c r="C1233" s="119"/>
      <c r="D1233" s="118"/>
      <c r="E1233" s="118"/>
      <c r="F1233" s="118"/>
    </row>
    <row r="1234" spans="1:6">
      <c r="A1234" s="118"/>
      <c r="B1234" s="118"/>
      <c r="C1234" s="119"/>
      <c r="D1234" s="118"/>
      <c r="E1234" s="118"/>
      <c r="F1234" s="118"/>
    </row>
    <row r="1235" spans="1:6">
      <c r="A1235" s="118"/>
      <c r="B1235" s="118"/>
      <c r="C1235" s="119"/>
      <c r="D1235" s="118"/>
      <c r="E1235" s="118"/>
      <c r="F1235" s="118"/>
    </row>
    <row r="1236" spans="1:6">
      <c r="A1236" s="118"/>
      <c r="B1236" s="118"/>
      <c r="C1236" s="119"/>
      <c r="D1236" s="118"/>
      <c r="E1236" s="118"/>
      <c r="F1236" s="118"/>
    </row>
    <row r="1237" spans="1:6">
      <c r="A1237" s="118"/>
      <c r="B1237" s="118"/>
      <c r="C1237" s="119"/>
      <c r="D1237" s="118"/>
      <c r="E1237" s="118"/>
      <c r="F1237" s="118"/>
    </row>
    <row r="1238" spans="1:6">
      <c r="A1238" s="118"/>
      <c r="B1238" s="118"/>
      <c r="C1238" s="119"/>
      <c r="D1238" s="118"/>
      <c r="E1238" s="118"/>
      <c r="F1238" s="118"/>
    </row>
    <row r="1239" spans="1:6">
      <c r="A1239" s="118"/>
      <c r="B1239" s="118"/>
      <c r="C1239" s="119"/>
      <c r="D1239" s="118"/>
      <c r="E1239" s="118"/>
      <c r="F1239" s="118"/>
    </row>
    <row r="1240" spans="1:6">
      <c r="A1240" s="118"/>
      <c r="B1240" s="118"/>
      <c r="C1240" s="119"/>
      <c r="D1240" s="118"/>
      <c r="E1240" s="118"/>
      <c r="F1240" s="118"/>
    </row>
    <row r="1241" spans="1:6">
      <c r="A1241" s="118"/>
      <c r="B1241" s="118"/>
      <c r="C1241" s="119"/>
      <c r="D1241" s="118"/>
      <c r="E1241" s="118"/>
      <c r="F1241" s="118"/>
    </row>
    <row r="1242" spans="1:6">
      <c r="A1242" s="118"/>
      <c r="B1242" s="118"/>
      <c r="C1242" s="119"/>
      <c r="D1242" s="118"/>
      <c r="E1242" s="118"/>
      <c r="F1242" s="118"/>
    </row>
    <row r="1243" spans="1:6">
      <c r="A1243" s="118"/>
      <c r="B1243" s="118"/>
      <c r="C1243" s="119"/>
      <c r="D1243" s="118"/>
      <c r="E1243" s="118"/>
      <c r="F1243" s="118"/>
    </row>
    <row r="1244" spans="1:6">
      <c r="A1244" s="118"/>
      <c r="B1244" s="118"/>
      <c r="C1244" s="119"/>
      <c r="D1244" s="118"/>
      <c r="E1244" s="118"/>
      <c r="F1244" s="118"/>
    </row>
    <row r="1245" spans="1:6">
      <c r="A1245" s="118"/>
      <c r="B1245" s="118"/>
      <c r="C1245" s="119"/>
      <c r="D1245" s="118"/>
      <c r="E1245" s="118"/>
      <c r="F1245" s="118"/>
    </row>
    <row r="1246" spans="1:6">
      <c r="A1246" s="118"/>
      <c r="B1246" s="118"/>
      <c r="C1246" s="119"/>
      <c r="D1246" s="118"/>
      <c r="E1246" s="118"/>
      <c r="F1246" s="118"/>
    </row>
    <row r="1247" spans="1:6">
      <c r="A1247" s="118"/>
      <c r="B1247" s="118"/>
      <c r="C1247" s="119"/>
      <c r="D1247" s="118"/>
      <c r="E1247" s="118"/>
      <c r="F1247" s="118"/>
    </row>
    <row r="1248" spans="1:6">
      <c r="A1248" s="118"/>
      <c r="B1248" s="118"/>
      <c r="C1248" s="119"/>
      <c r="D1248" s="118"/>
      <c r="E1248" s="118"/>
      <c r="F1248" s="118"/>
    </row>
    <row r="1249" spans="1:6">
      <c r="A1249" s="118"/>
      <c r="B1249" s="118"/>
      <c r="C1249" s="119"/>
      <c r="D1249" s="118"/>
      <c r="E1249" s="118"/>
      <c r="F1249" s="118"/>
    </row>
    <row r="1250" spans="1:6">
      <c r="A1250" s="118"/>
      <c r="B1250" s="118"/>
      <c r="C1250" s="119"/>
      <c r="D1250" s="118"/>
      <c r="E1250" s="118"/>
      <c r="F1250" s="118"/>
    </row>
    <row r="1251" spans="1:6">
      <c r="A1251" s="118"/>
      <c r="B1251" s="118"/>
      <c r="C1251" s="119"/>
      <c r="D1251" s="118"/>
      <c r="E1251" s="118"/>
      <c r="F1251" s="118"/>
    </row>
    <row r="1252" spans="1:6">
      <c r="A1252" s="118"/>
      <c r="B1252" s="118"/>
      <c r="C1252" s="119"/>
      <c r="D1252" s="118"/>
      <c r="E1252" s="118"/>
      <c r="F1252" s="118"/>
    </row>
    <row r="1253" spans="1:6">
      <c r="A1253" s="118"/>
      <c r="B1253" s="118"/>
      <c r="C1253" s="119"/>
      <c r="D1253" s="118"/>
      <c r="E1253" s="118"/>
      <c r="F1253" s="118"/>
    </row>
    <row r="1254" spans="1:6">
      <c r="A1254" s="118"/>
      <c r="B1254" s="118"/>
      <c r="C1254" s="119"/>
      <c r="D1254" s="118"/>
      <c r="E1254" s="118"/>
      <c r="F1254" s="118"/>
    </row>
    <row r="1255" spans="1:6">
      <c r="A1255" s="118"/>
      <c r="B1255" s="118"/>
      <c r="C1255" s="119"/>
      <c r="D1255" s="118"/>
      <c r="E1255" s="118"/>
      <c r="F1255" s="118"/>
    </row>
    <row r="1256" spans="1:6">
      <c r="A1256" s="118"/>
      <c r="B1256" s="118"/>
      <c r="C1256" s="119"/>
      <c r="D1256" s="118"/>
      <c r="E1256" s="118"/>
      <c r="F1256" s="118"/>
    </row>
    <row r="1257" spans="1:6">
      <c r="A1257" s="118"/>
      <c r="B1257" s="118"/>
      <c r="C1257" s="119"/>
      <c r="D1257" s="118"/>
      <c r="E1257" s="118"/>
      <c r="F1257" s="118"/>
    </row>
    <row r="1258" spans="1:6">
      <c r="A1258" s="118"/>
      <c r="B1258" s="118"/>
      <c r="C1258" s="119"/>
      <c r="D1258" s="118"/>
      <c r="E1258" s="118"/>
      <c r="F1258" s="118"/>
    </row>
    <row r="1259" spans="1:6">
      <c r="A1259" s="118"/>
      <c r="B1259" s="118"/>
      <c r="C1259" s="119"/>
      <c r="D1259" s="118"/>
      <c r="E1259" s="118"/>
      <c r="F1259" s="118"/>
    </row>
    <row r="1260" spans="1:6">
      <c r="A1260" s="118"/>
      <c r="B1260" s="118"/>
      <c r="C1260" s="119"/>
      <c r="D1260" s="118"/>
      <c r="E1260" s="118"/>
      <c r="F1260" s="118"/>
    </row>
    <row r="1261" spans="1:6">
      <c r="A1261" s="118"/>
      <c r="B1261" s="118"/>
      <c r="C1261" s="119"/>
      <c r="D1261" s="118"/>
      <c r="E1261" s="118"/>
      <c r="F1261" s="118"/>
    </row>
    <row r="1262" spans="1:6">
      <c r="A1262" s="118"/>
      <c r="B1262" s="118"/>
      <c r="C1262" s="119"/>
      <c r="D1262" s="118"/>
      <c r="E1262" s="118"/>
      <c r="F1262" s="118"/>
    </row>
    <row r="1263" spans="1:6">
      <c r="A1263" s="118"/>
      <c r="B1263" s="118"/>
      <c r="C1263" s="119"/>
      <c r="D1263" s="118"/>
      <c r="E1263" s="118"/>
      <c r="F1263" s="118"/>
    </row>
    <row r="1264" spans="1:6">
      <c r="A1264" s="118"/>
      <c r="B1264" s="118"/>
      <c r="C1264" s="119"/>
      <c r="D1264" s="118"/>
      <c r="E1264" s="118"/>
      <c r="F1264" s="118"/>
    </row>
    <row r="1265" spans="1:6">
      <c r="A1265" s="118"/>
      <c r="B1265" s="118"/>
      <c r="C1265" s="119"/>
      <c r="D1265" s="118"/>
      <c r="E1265" s="118"/>
      <c r="F1265" s="118"/>
    </row>
    <row r="1266" spans="1:6">
      <c r="A1266" s="118"/>
      <c r="B1266" s="118"/>
      <c r="C1266" s="119"/>
      <c r="D1266" s="118"/>
      <c r="E1266" s="118"/>
      <c r="F1266" s="118"/>
    </row>
    <row r="1267" spans="1:6">
      <c r="A1267" s="118"/>
      <c r="B1267" s="118"/>
      <c r="C1267" s="119"/>
      <c r="D1267" s="118"/>
      <c r="E1267" s="118"/>
      <c r="F1267" s="118"/>
    </row>
    <row r="1268" spans="1:6">
      <c r="A1268" s="118"/>
      <c r="B1268" s="118"/>
      <c r="C1268" s="119"/>
      <c r="D1268" s="118"/>
      <c r="E1268" s="118"/>
      <c r="F1268" s="118"/>
    </row>
    <row r="1269" spans="1:6">
      <c r="A1269" s="118"/>
      <c r="B1269" s="118"/>
      <c r="C1269" s="119"/>
      <c r="D1269" s="118"/>
      <c r="E1269" s="118"/>
      <c r="F1269" s="118"/>
    </row>
    <row r="1270" spans="1:6">
      <c r="A1270" s="118"/>
      <c r="B1270" s="118"/>
      <c r="C1270" s="119"/>
      <c r="D1270" s="118"/>
      <c r="E1270" s="118"/>
      <c r="F1270" s="118"/>
    </row>
    <row r="1271" spans="1:6">
      <c r="A1271" s="118"/>
      <c r="B1271" s="118"/>
      <c r="C1271" s="119"/>
      <c r="D1271" s="118"/>
      <c r="E1271" s="118"/>
      <c r="F1271" s="118"/>
    </row>
    <row r="1272" spans="1:6">
      <c r="A1272" s="118"/>
      <c r="B1272" s="118"/>
      <c r="C1272" s="119"/>
      <c r="D1272" s="118"/>
      <c r="E1272" s="118"/>
      <c r="F1272" s="118"/>
    </row>
    <row r="1273" spans="1:6">
      <c r="A1273" s="118"/>
      <c r="B1273" s="118"/>
      <c r="C1273" s="119"/>
      <c r="D1273" s="118"/>
      <c r="E1273" s="118"/>
      <c r="F1273" s="118"/>
    </row>
    <row r="1274" spans="1:6">
      <c r="A1274" s="118"/>
      <c r="B1274" s="118"/>
      <c r="C1274" s="119"/>
      <c r="D1274" s="118"/>
      <c r="E1274" s="118"/>
      <c r="F1274" s="118"/>
    </row>
    <row r="1275" spans="1:6">
      <c r="A1275" s="118"/>
      <c r="B1275" s="118"/>
      <c r="C1275" s="119"/>
      <c r="D1275" s="118"/>
      <c r="E1275" s="118"/>
      <c r="F1275" s="118"/>
    </row>
    <row r="1276" spans="1:6">
      <c r="A1276" s="118"/>
      <c r="B1276" s="118"/>
      <c r="C1276" s="119"/>
      <c r="D1276" s="118"/>
      <c r="E1276" s="118"/>
      <c r="F1276" s="118"/>
    </row>
    <row r="1277" spans="1:6">
      <c r="A1277" s="118"/>
      <c r="B1277" s="118"/>
      <c r="C1277" s="119"/>
      <c r="D1277" s="118"/>
      <c r="E1277" s="118"/>
      <c r="F1277" s="118"/>
    </row>
    <row r="1278" spans="1:6">
      <c r="A1278" s="118"/>
      <c r="B1278" s="118"/>
      <c r="C1278" s="119"/>
      <c r="D1278" s="118"/>
      <c r="E1278" s="118"/>
      <c r="F1278" s="118"/>
    </row>
    <row r="1279" spans="1:6">
      <c r="A1279" s="118"/>
      <c r="B1279" s="118"/>
      <c r="C1279" s="119"/>
      <c r="D1279" s="118"/>
      <c r="E1279" s="118"/>
      <c r="F1279" s="118"/>
    </row>
    <row r="1280" spans="1:6">
      <c r="A1280" s="118"/>
      <c r="B1280" s="118"/>
      <c r="C1280" s="119"/>
      <c r="D1280" s="118"/>
      <c r="E1280" s="118"/>
      <c r="F1280" s="118"/>
    </row>
    <row r="1281" spans="1:6">
      <c r="A1281" s="118"/>
      <c r="B1281" s="118"/>
      <c r="C1281" s="119"/>
      <c r="D1281" s="118"/>
      <c r="E1281" s="118"/>
      <c r="F1281" s="118"/>
    </row>
    <row r="1282" spans="1:6">
      <c r="A1282" s="118"/>
      <c r="B1282" s="118"/>
      <c r="C1282" s="119"/>
      <c r="D1282" s="118"/>
      <c r="E1282" s="118"/>
      <c r="F1282" s="118"/>
    </row>
    <row r="1283" spans="1:6">
      <c r="A1283" s="118"/>
      <c r="B1283" s="118"/>
      <c r="C1283" s="119"/>
      <c r="D1283" s="118"/>
      <c r="E1283" s="118"/>
      <c r="F1283" s="118"/>
    </row>
    <row r="1284" spans="1:6">
      <c r="A1284" s="118"/>
      <c r="B1284" s="118"/>
      <c r="C1284" s="119"/>
      <c r="D1284" s="118"/>
      <c r="E1284" s="118"/>
      <c r="F1284" s="118"/>
    </row>
    <row r="1285" spans="1:6">
      <c r="A1285" s="118"/>
      <c r="B1285" s="118"/>
      <c r="C1285" s="119"/>
      <c r="D1285" s="118"/>
      <c r="E1285" s="118"/>
      <c r="F1285" s="118"/>
    </row>
    <row r="1286" spans="1:6">
      <c r="A1286" s="118"/>
      <c r="B1286" s="118"/>
      <c r="C1286" s="119"/>
      <c r="D1286" s="118"/>
      <c r="E1286" s="118"/>
      <c r="F1286" s="118"/>
    </row>
    <row r="1287" spans="1:6">
      <c r="A1287" s="118"/>
      <c r="B1287" s="118"/>
      <c r="C1287" s="119"/>
      <c r="D1287" s="118"/>
      <c r="E1287" s="118"/>
      <c r="F1287" s="118"/>
    </row>
    <row r="1288" spans="1:6">
      <c r="A1288" s="118"/>
      <c r="B1288" s="118"/>
      <c r="C1288" s="119"/>
      <c r="D1288" s="118"/>
      <c r="E1288" s="118"/>
      <c r="F1288" s="118"/>
    </row>
    <row r="1289" spans="1:6">
      <c r="A1289" s="118"/>
      <c r="B1289" s="118"/>
      <c r="C1289" s="119"/>
      <c r="D1289" s="118"/>
      <c r="E1289" s="118"/>
      <c r="F1289" s="118"/>
    </row>
    <row r="1290" spans="1:6">
      <c r="A1290" s="118"/>
      <c r="B1290" s="118"/>
      <c r="C1290" s="119"/>
      <c r="D1290" s="118"/>
      <c r="E1290" s="118"/>
      <c r="F1290" s="118"/>
    </row>
    <row r="1291" spans="1:6">
      <c r="A1291" s="118"/>
      <c r="B1291" s="118"/>
      <c r="C1291" s="119"/>
      <c r="D1291" s="118"/>
      <c r="E1291" s="118"/>
      <c r="F1291" s="118"/>
    </row>
    <row r="1292" spans="1:6">
      <c r="A1292" s="118"/>
      <c r="B1292" s="118"/>
      <c r="C1292" s="119"/>
      <c r="D1292" s="118"/>
      <c r="E1292" s="118"/>
      <c r="F1292" s="118"/>
    </row>
    <row r="1293" spans="1:6">
      <c r="A1293" s="118"/>
      <c r="B1293" s="118"/>
      <c r="C1293" s="119"/>
      <c r="D1293" s="118"/>
      <c r="E1293" s="118"/>
      <c r="F1293" s="118"/>
    </row>
    <row r="1294" spans="1:6">
      <c r="A1294" s="118"/>
      <c r="B1294" s="118"/>
      <c r="C1294" s="119"/>
      <c r="D1294" s="118"/>
      <c r="E1294" s="118"/>
      <c r="F1294" s="118"/>
    </row>
    <row r="1295" spans="1:6">
      <c r="A1295" s="118"/>
      <c r="B1295" s="118"/>
      <c r="C1295" s="119"/>
      <c r="D1295" s="118"/>
      <c r="E1295" s="118"/>
      <c r="F1295" s="118"/>
    </row>
    <row r="1296" spans="1:6">
      <c r="A1296" s="118"/>
      <c r="B1296" s="118"/>
      <c r="C1296" s="119"/>
      <c r="D1296" s="118"/>
      <c r="E1296" s="118"/>
      <c r="F1296" s="118"/>
    </row>
    <row r="1297" spans="1:6">
      <c r="A1297" s="118"/>
      <c r="B1297" s="118"/>
      <c r="C1297" s="119"/>
      <c r="D1297" s="118"/>
      <c r="E1297" s="118"/>
      <c r="F1297" s="118"/>
    </row>
    <row r="1298" spans="1:6">
      <c r="A1298" s="118"/>
      <c r="B1298" s="118"/>
      <c r="C1298" s="119"/>
      <c r="D1298" s="118"/>
      <c r="E1298" s="118"/>
      <c r="F1298" s="118"/>
    </row>
    <row r="1299" spans="1:6">
      <c r="A1299" s="118"/>
      <c r="B1299" s="118"/>
      <c r="C1299" s="119"/>
      <c r="D1299" s="118"/>
      <c r="E1299" s="118"/>
      <c r="F1299" s="118"/>
    </row>
    <row r="1300" spans="1:6">
      <c r="A1300" s="118"/>
      <c r="B1300" s="118"/>
      <c r="C1300" s="119"/>
      <c r="D1300" s="118"/>
      <c r="E1300" s="118"/>
      <c r="F1300" s="118"/>
    </row>
    <row r="1301" spans="1:6">
      <c r="A1301" s="118"/>
      <c r="B1301" s="118"/>
      <c r="C1301" s="119"/>
      <c r="D1301" s="118"/>
      <c r="E1301" s="118"/>
      <c r="F1301" s="118"/>
    </row>
    <row r="1302" spans="1:6">
      <c r="A1302" s="118"/>
      <c r="B1302" s="118"/>
      <c r="C1302" s="119"/>
      <c r="D1302" s="118"/>
      <c r="E1302" s="118"/>
      <c r="F1302" s="118"/>
    </row>
    <row r="1303" spans="1:6">
      <c r="A1303" s="118"/>
      <c r="B1303" s="118"/>
      <c r="C1303" s="119"/>
      <c r="D1303" s="118"/>
      <c r="E1303" s="118"/>
      <c r="F1303" s="118"/>
    </row>
    <row r="1304" spans="1:6">
      <c r="A1304" s="118"/>
      <c r="B1304" s="118"/>
      <c r="C1304" s="119"/>
      <c r="D1304" s="118"/>
      <c r="E1304" s="118"/>
      <c r="F1304" s="118"/>
    </row>
    <row r="1305" spans="1:6">
      <c r="A1305" s="118"/>
      <c r="B1305" s="118"/>
      <c r="C1305" s="119"/>
      <c r="D1305" s="118"/>
      <c r="E1305" s="118"/>
      <c r="F1305" s="118"/>
    </row>
    <row r="1306" spans="1:6">
      <c r="A1306" s="118"/>
      <c r="B1306" s="118"/>
      <c r="C1306" s="119"/>
      <c r="D1306" s="118"/>
      <c r="E1306" s="118"/>
      <c r="F1306" s="118"/>
    </row>
    <row r="1307" spans="1:6">
      <c r="A1307" s="118"/>
      <c r="B1307" s="118"/>
      <c r="C1307" s="119"/>
      <c r="D1307" s="118"/>
      <c r="E1307" s="118"/>
      <c r="F1307" s="118"/>
    </row>
    <row r="1308" spans="1:6">
      <c r="A1308" s="118"/>
      <c r="B1308" s="118"/>
      <c r="C1308" s="119"/>
      <c r="D1308" s="118"/>
      <c r="E1308" s="118"/>
      <c r="F1308" s="118"/>
    </row>
    <row r="1309" spans="1:6">
      <c r="A1309" s="118"/>
      <c r="B1309" s="118"/>
      <c r="C1309" s="119"/>
      <c r="D1309" s="118"/>
      <c r="E1309" s="118"/>
      <c r="F1309" s="118"/>
    </row>
    <row r="1310" spans="1:6">
      <c r="A1310" s="118"/>
      <c r="B1310" s="118"/>
      <c r="C1310" s="119"/>
      <c r="D1310" s="118"/>
      <c r="E1310" s="118"/>
      <c r="F1310" s="118"/>
    </row>
    <row r="1311" spans="1:6">
      <c r="A1311" s="118"/>
      <c r="B1311" s="118"/>
      <c r="C1311" s="119"/>
      <c r="D1311" s="118"/>
      <c r="E1311" s="118"/>
      <c r="F1311" s="118"/>
    </row>
    <row r="1312" spans="1:6">
      <c r="A1312" s="118"/>
      <c r="B1312" s="118"/>
      <c r="C1312" s="119"/>
      <c r="D1312" s="118"/>
      <c r="E1312" s="118"/>
      <c r="F1312" s="118"/>
    </row>
    <row r="1313" spans="1:6">
      <c r="A1313" s="118"/>
      <c r="B1313" s="118"/>
      <c r="C1313" s="119"/>
      <c r="D1313" s="118"/>
      <c r="E1313" s="118"/>
      <c r="F1313" s="118"/>
    </row>
    <row r="1314" spans="1:6">
      <c r="A1314" s="118"/>
      <c r="B1314" s="118"/>
      <c r="C1314" s="119"/>
      <c r="D1314" s="118"/>
      <c r="E1314" s="118"/>
      <c r="F1314" s="118"/>
    </row>
    <row r="1315" spans="1:6">
      <c r="A1315" s="118"/>
      <c r="B1315" s="118"/>
      <c r="C1315" s="119"/>
      <c r="D1315" s="118"/>
      <c r="E1315" s="118"/>
      <c r="F1315" s="118"/>
    </row>
    <row r="1316" spans="1:6">
      <c r="A1316" s="118"/>
      <c r="B1316" s="118"/>
      <c r="C1316" s="119"/>
      <c r="D1316" s="118"/>
      <c r="E1316" s="118"/>
      <c r="F1316" s="118"/>
    </row>
    <row r="1317" spans="1:6">
      <c r="A1317" s="118"/>
      <c r="B1317" s="118"/>
      <c r="C1317" s="119"/>
      <c r="D1317" s="118"/>
      <c r="E1317" s="118"/>
      <c r="F1317" s="118"/>
    </row>
    <row r="1318" spans="1:6">
      <c r="A1318" s="118"/>
      <c r="B1318" s="118"/>
      <c r="C1318" s="119"/>
      <c r="D1318" s="118"/>
      <c r="E1318" s="118"/>
      <c r="F1318" s="118"/>
    </row>
    <row r="1319" spans="1:6">
      <c r="A1319" s="118"/>
      <c r="B1319" s="118"/>
      <c r="C1319" s="119"/>
      <c r="D1319" s="118"/>
      <c r="E1319" s="118"/>
      <c r="F1319" s="118"/>
    </row>
    <row r="1320" spans="1:6">
      <c r="A1320" s="118"/>
      <c r="B1320" s="118"/>
      <c r="C1320" s="119"/>
      <c r="D1320" s="118"/>
      <c r="E1320" s="118"/>
      <c r="F1320" s="118"/>
    </row>
    <row r="1321" spans="1:6">
      <c r="A1321" s="118"/>
      <c r="B1321" s="118"/>
      <c r="C1321" s="119"/>
      <c r="D1321" s="118"/>
      <c r="E1321" s="118"/>
      <c r="F1321" s="118"/>
    </row>
    <row r="1322" spans="1:6">
      <c r="A1322" s="118"/>
      <c r="B1322" s="118"/>
      <c r="C1322" s="119"/>
      <c r="D1322" s="118"/>
      <c r="E1322" s="118"/>
      <c r="F1322" s="118"/>
    </row>
    <row r="1323" spans="1:6">
      <c r="A1323" s="118"/>
      <c r="B1323" s="118"/>
      <c r="C1323" s="119"/>
      <c r="D1323" s="118"/>
      <c r="E1323" s="118"/>
      <c r="F1323" s="118"/>
    </row>
    <row r="1324" spans="1:6">
      <c r="A1324" s="118"/>
      <c r="B1324" s="118"/>
      <c r="C1324" s="119"/>
      <c r="D1324" s="118"/>
      <c r="E1324" s="118"/>
      <c r="F1324" s="118"/>
    </row>
    <row r="1325" spans="1:6">
      <c r="A1325" s="118"/>
      <c r="B1325" s="118"/>
      <c r="C1325" s="119"/>
      <c r="D1325" s="118"/>
      <c r="E1325" s="118"/>
      <c r="F1325" s="118"/>
    </row>
    <row r="1326" spans="1:6">
      <c r="A1326" s="118"/>
      <c r="B1326" s="118"/>
      <c r="C1326" s="119"/>
      <c r="D1326" s="118"/>
      <c r="E1326" s="118"/>
      <c r="F1326" s="118"/>
    </row>
    <row r="1327" spans="1:6">
      <c r="A1327" s="118"/>
      <c r="B1327" s="118"/>
      <c r="C1327" s="119"/>
      <c r="D1327" s="118"/>
      <c r="E1327" s="118"/>
      <c r="F1327" s="118"/>
    </row>
    <row r="1328" spans="1:6">
      <c r="A1328" s="118"/>
      <c r="B1328" s="118"/>
      <c r="C1328" s="119"/>
      <c r="D1328" s="118"/>
      <c r="E1328" s="118"/>
      <c r="F1328" s="118"/>
    </row>
    <row r="1329" spans="1:6">
      <c r="A1329" s="118"/>
      <c r="B1329" s="118"/>
      <c r="C1329" s="119"/>
      <c r="D1329" s="118"/>
      <c r="E1329" s="118"/>
      <c r="F1329" s="118"/>
    </row>
    <row r="1330" spans="1:6">
      <c r="A1330" s="118"/>
      <c r="B1330" s="118"/>
      <c r="C1330" s="119"/>
      <c r="D1330" s="118"/>
      <c r="E1330" s="118"/>
      <c r="F1330" s="118"/>
    </row>
    <row r="1331" spans="1:6">
      <c r="A1331" s="118"/>
      <c r="B1331" s="118"/>
      <c r="C1331" s="119"/>
      <c r="D1331" s="118"/>
      <c r="E1331" s="118"/>
      <c r="F1331" s="118"/>
    </row>
    <row r="1332" spans="1:6">
      <c r="A1332" s="118"/>
      <c r="B1332" s="118"/>
      <c r="C1332" s="119"/>
      <c r="D1332" s="118"/>
      <c r="E1332" s="118"/>
      <c r="F1332" s="118"/>
    </row>
    <row r="1333" spans="1:6">
      <c r="A1333" s="118"/>
      <c r="B1333" s="118"/>
      <c r="C1333" s="119"/>
      <c r="D1333" s="118"/>
      <c r="E1333" s="118"/>
      <c r="F1333" s="118"/>
    </row>
    <row r="1334" spans="1:6">
      <c r="A1334" s="118"/>
      <c r="B1334" s="118"/>
      <c r="C1334" s="119"/>
      <c r="D1334" s="118"/>
      <c r="E1334" s="118"/>
      <c r="F1334" s="118"/>
    </row>
    <row r="1335" spans="1:6">
      <c r="A1335" s="118"/>
      <c r="B1335" s="118"/>
      <c r="C1335" s="119"/>
      <c r="D1335" s="118"/>
      <c r="E1335" s="118"/>
      <c r="F1335" s="118"/>
    </row>
    <row r="1336" spans="1:6">
      <c r="A1336" s="118"/>
      <c r="B1336" s="118"/>
      <c r="C1336" s="119"/>
      <c r="D1336" s="118"/>
      <c r="E1336" s="118"/>
      <c r="F1336" s="118"/>
    </row>
    <row r="1337" spans="1:6">
      <c r="A1337" s="118"/>
      <c r="B1337" s="118"/>
      <c r="C1337" s="119"/>
      <c r="D1337" s="118"/>
      <c r="E1337" s="118"/>
      <c r="F1337" s="118"/>
    </row>
    <row r="1338" spans="1:6">
      <c r="A1338" s="118"/>
      <c r="B1338" s="118"/>
      <c r="C1338" s="119"/>
      <c r="D1338" s="118"/>
      <c r="E1338" s="118"/>
      <c r="F1338" s="118"/>
    </row>
    <row r="1339" spans="1:6">
      <c r="A1339" s="118"/>
      <c r="B1339" s="118"/>
      <c r="C1339" s="119"/>
      <c r="D1339" s="118"/>
      <c r="E1339" s="118"/>
      <c r="F1339" s="118"/>
    </row>
    <row r="1340" spans="1:6">
      <c r="A1340" s="118"/>
      <c r="B1340" s="118"/>
      <c r="C1340" s="119"/>
      <c r="D1340" s="118"/>
      <c r="E1340" s="118"/>
      <c r="F1340" s="118"/>
    </row>
    <row r="1341" spans="1:6">
      <c r="A1341" s="118"/>
      <c r="B1341" s="118"/>
      <c r="C1341" s="119"/>
      <c r="D1341" s="118"/>
      <c r="E1341" s="118"/>
      <c r="F1341" s="118"/>
    </row>
    <row r="1342" spans="1:6">
      <c r="A1342" s="118"/>
      <c r="B1342" s="118"/>
      <c r="C1342" s="119"/>
      <c r="D1342" s="118"/>
      <c r="E1342" s="118"/>
      <c r="F1342" s="118"/>
    </row>
    <row r="1343" spans="1:6">
      <c r="A1343" s="118"/>
      <c r="B1343" s="118"/>
      <c r="C1343" s="119"/>
      <c r="D1343" s="118"/>
      <c r="E1343" s="118"/>
      <c r="F1343" s="118"/>
    </row>
    <row r="1344" spans="1:6">
      <c r="A1344" s="118"/>
      <c r="B1344" s="118"/>
      <c r="C1344" s="119"/>
      <c r="D1344" s="118"/>
      <c r="E1344" s="118"/>
      <c r="F1344" s="118"/>
    </row>
    <row r="1345" spans="1:6">
      <c r="A1345" s="118"/>
      <c r="B1345" s="118"/>
      <c r="C1345" s="119"/>
      <c r="D1345" s="118"/>
      <c r="E1345" s="118"/>
      <c r="F1345" s="118"/>
    </row>
    <row r="1346" spans="1:6">
      <c r="A1346" s="118"/>
      <c r="B1346" s="118"/>
      <c r="C1346" s="119"/>
      <c r="D1346" s="118"/>
      <c r="E1346" s="118"/>
      <c r="F1346" s="118"/>
    </row>
    <row r="1347" spans="1:6">
      <c r="A1347" s="118"/>
      <c r="B1347" s="118"/>
      <c r="C1347" s="119"/>
      <c r="D1347" s="118"/>
      <c r="E1347" s="118"/>
      <c r="F1347" s="118"/>
    </row>
    <row r="1348" spans="1:6">
      <c r="A1348" s="118"/>
      <c r="B1348" s="118"/>
      <c r="C1348" s="119"/>
      <c r="D1348" s="118"/>
      <c r="E1348" s="118"/>
      <c r="F1348" s="118"/>
    </row>
    <row r="1349" spans="1:6">
      <c r="A1349" s="118"/>
      <c r="B1349" s="118"/>
      <c r="C1349" s="119"/>
      <c r="D1349" s="118"/>
      <c r="E1349" s="118"/>
      <c r="F1349" s="118"/>
    </row>
    <row r="1350" spans="1:6">
      <c r="A1350" s="118"/>
      <c r="B1350" s="118"/>
      <c r="C1350" s="119"/>
      <c r="D1350" s="118"/>
      <c r="E1350" s="118"/>
      <c r="F1350" s="118"/>
    </row>
    <row r="1351" spans="1:6">
      <c r="A1351" s="118"/>
      <c r="B1351" s="118"/>
      <c r="C1351" s="119"/>
      <c r="D1351" s="118"/>
      <c r="E1351" s="118"/>
      <c r="F1351" s="118"/>
    </row>
    <row r="1352" spans="1:6">
      <c r="A1352" s="118"/>
      <c r="B1352" s="118"/>
      <c r="C1352" s="119"/>
      <c r="D1352" s="118"/>
      <c r="E1352" s="118"/>
      <c r="F1352" s="118"/>
    </row>
    <row r="1353" spans="1:6">
      <c r="A1353" s="118"/>
      <c r="B1353" s="118"/>
      <c r="C1353" s="119"/>
      <c r="D1353" s="118"/>
      <c r="E1353" s="118"/>
      <c r="F1353" s="118"/>
    </row>
    <row r="1354" spans="1:6">
      <c r="A1354" s="118"/>
      <c r="B1354" s="118"/>
      <c r="C1354" s="119"/>
      <c r="D1354" s="118"/>
      <c r="E1354" s="118"/>
      <c r="F1354" s="118"/>
    </row>
    <row r="1355" spans="1:6">
      <c r="A1355" s="118"/>
      <c r="B1355" s="118"/>
      <c r="C1355" s="119"/>
      <c r="D1355" s="118"/>
      <c r="E1355" s="118"/>
      <c r="F1355" s="118"/>
    </row>
    <row r="1356" spans="1:6">
      <c r="A1356" s="118"/>
      <c r="B1356" s="118"/>
      <c r="C1356" s="119"/>
      <c r="D1356" s="118"/>
      <c r="E1356" s="118"/>
      <c r="F1356" s="118"/>
    </row>
    <row r="1357" spans="1:6">
      <c r="A1357" s="118"/>
      <c r="B1357" s="118"/>
      <c r="C1357" s="119"/>
      <c r="D1357" s="118"/>
      <c r="E1357" s="118"/>
      <c r="F1357" s="118"/>
    </row>
    <row r="1358" spans="1:6">
      <c r="A1358" s="118"/>
      <c r="B1358" s="118"/>
      <c r="C1358" s="119"/>
      <c r="D1358" s="118"/>
      <c r="E1358" s="118"/>
      <c r="F1358" s="118"/>
    </row>
    <row r="1359" spans="1:6">
      <c r="A1359" s="118"/>
      <c r="B1359" s="118"/>
      <c r="C1359" s="119"/>
      <c r="D1359" s="118"/>
      <c r="E1359" s="118"/>
      <c r="F1359" s="118"/>
    </row>
    <row r="1360" spans="1:6">
      <c r="A1360" s="118"/>
      <c r="B1360" s="118"/>
      <c r="C1360" s="119"/>
      <c r="D1360" s="118"/>
      <c r="E1360" s="118"/>
      <c r="F1360" s="118"/>
    </row>
    <row r="1361" spans="1:6">
      <c r="A1361" s="118"/>
      <c r="B1361" s="118"/>
      <c r="C1361" s="119"/>
      <c r="D1361" s="118"/>
      <c r="E1361" s="118"/>
      <c r="F1361" s="118"/>
    </row>
    <row r="1362" spans="1:6">
      <c r="A1362" s="118"/>
      <c r="B1362" s="118"/>
      <c r="C1362" s="119"/>
      <c r="D1362" s="118"/>
      <c r="E1362" s="118"/>
      <c r="F1362" s="118"/>
    </row>
    <row r="1363" spans="1:6">
      <c r="A1363" s="118"/>
      <c r="B1363" s="118"/>
      <c r="C1363" s="119"/>
      <c r="D1363" s="118"/>
      <c r="E1363" s="118"/>
      <c r="F1363" s="118"/>
    </row>
    <row r="1364" spans="1:6">
      <c r="A1364" s="118"/>
      <c r="B1364" s="118"/>
      <c r="C1364" s="119"/>
      <c r="D1364" s="118"/>
      <c r="E1364" s="118"/>
      <c r="F1364" s="118"/>
    </row>
    <row r="1365" spans="1:6">
      <c r="A1365" s="118"/>
      <c r="B1365" s="118"/>
      <c r="C1365" s="119"/>
      <c r="D1365" s="118"/>
      <c r="E1365" s="118"/>
      <c r="F1365" s="118"/>
    </row>
    <row r="1366" spans="1:6">
      <c r="A1366" s="118"/>
      <c r="B1366" s="118"/>
      <c r="C1366" s="119"/>
      <c r="D1366" s="118"/>
      <c r="E1366" s="118"/>
      <c r="F1366" s="118"/>
    </row>
    <row r="1367" spans="1:6">
      <c r="A1367" s="118"/>
      <c r="B1367" s="118"/>
      <c r="C1367" s="119"/>
      <c r="D1367" s="118"/>
      <c r="E1367" s="118"/>
      <c r="F1367" s="118"/>
    </row>
    <row r="1368" spans="1:6">
      <c r="A1368" s="118"/>
      <c r="B1368" s="118"/>
      <c r="C1368" s="119"/>
      <c r="D1368" s="118"/>
      <c r="E1368" s="118"/>
      <c r="F1368" s="118"/>
    </row>
    <row r="1369" spans="1:6">
      <c r="A1369" s="118"/>
      <c r="B1369" s="118"/>
      <c r="C1369" s="119"/>
      <c r="D1369" s="118"/>
      <c r="E1369" s="118"/>
      <c r="F1369" s="118"/>
    </row>
    <row r="1370" spans="1:6">
      <c r="A1370" s="118"/>
      <c r="B1370" s="118"/>
      <c r="C1370" s="119"/>
      <c r="D1370" s="118"/>
      <c r="E1370" s="118"/>
      <c r="F1370" s="118"/>
    </row>
    <row r="1371" spans="1:6">
      <c r="A1371" s="118"/>
      <c r="B1371" s="118"/>
      <c r="C1371" s="119"/>
      <c r="D1371" s="118"/>
      <c r="E1371" s="118"/>
      <c r="F1371" s="118"/>
    </row>
    <row r="1372" spans="1:6">
      <c r="A1372" s="118"/>
      <c r="B1372" s="118"/>
      <c r="C1372" s="119"/>
      <c r="D1372" s="118"/>
      <c r="E1372" s="118"/>
      <c r="F1372" s="118"/>
    </row>
    <row r="1373" spans="1:6">
      <c r="A1373" s="118"/>
      <c r="B1373" s="118"/>
      <c r="C1373" s="119"/>
      <c r="D1373" s="118"/>
      <c r="E1373" s="118"/>
      <c r="F1373" s="118"/>
    </row>
    <row r="1374" spans="1:6">
      <c r="A1374" s="118"/>
      <c r="B1374" s="118"/>
      <c r="C1374" s="119"/>
      <c r="D1374" s="118"/>
      <c r="E1374" s="118"/>
      <c r="F1374" s="118"/>
    </row>
    <row r="1375" spans="1:6">
      <c r="A1375" s="118"/>
      <c r="B1375" s="118"/>
      <c r="C1375" s="119"/>
      <c r="D1375" s="118"/>
      <c r="E1375" s="118"/>
      <c r="F1375" s="118"/>
    </row>
    <row r="1376" spans="1:6">
      <c r="A1376" s="118"/>
      <c r="B1376" s="118"/>
      <c r="C1376" s="119"/>
      <c r="D1376" s="118"/>
      <c r="E1376" s="118"/>
      <c r="F1376" s="118"/>
    </row>
    <row r="1377" spans="1:6">
      <c r="A1377" s="118"/>
      <c r="B1377" s="118"/>
      <c r="C1377" s="119"/>
      <c r="D1377" s="118"/>
      <c r="E1377" s="118"/>
      <c r="F1377" s="118"/>
    </row>
    <row r="1378" spans="1:6">
      <c r="A1378" s="118"/>
      <c r="B1378" s="118"/>
      <c r="C1378" s="119"/>
      <c r="D1378" s="118"/>
      <c r="E1378" s="118"/>
      <c r="F1378" s="118"/>
    </row>
    <row r="1379" spans="1:6">
      <c r="A1379" s="118"/>
      <c r="B1379" s="118"/>
      <c r="C1379" s="119"/>
      <c r="D1379" s="118"/>
      <c r="E1379" s="118"/>
      <c r="F1379" s="118"/>
    </row>
    <row r="1380" spans="1:6">
      <c r="A1380" s="118"/>
      <c r="B1380" s="118"/>
      <c r="C1380" s="119"/>
      <c r="D1380" s="118"/>
      <c r="E1380" s="118"/>
      <c r="F1380" s="118"/>
    </row>
    <row r="1381" spans="1:6">
      <c r="A1381" s="118"/>
      <c r="B1381" s="118"/>
      <c r="C1381" s="119"/>
      <c r="D1381" s="118"/>
      <c r="E1381" s="118"/>
      <c r="F1381" s="118"/>
    </row>
    <row r="1382" spans="1:6">
      <c r="A1382" s="118"/>
      <c r="B1382" s="118"/>
      <c r="C1382" s="119"/>
      <c r="D1382" s="118"/>
      <c r="E1382" s="118"/>
      <c r="F1382" s="118"/>
    </row>
    <row r="1383" spans="1:6">
      <c r="A1383" s="118"/>
      <c r="B1383" s="118"/>
      <c r="C1383" s="119"/>
      <c r="D1383" s="118"/>
      <c r="E1383" s="118"/>
      <c r="F1383" s="118"/>
    </row>
    <row r="1384" spans="1:6">
      <c r="A1384" s="118"/>
      <c r="B1384" s="118"/>
      <c r="C1384" s="119"/>
      <c r="D1384" s="118"/>
      <c r="E1384" s="118"/>
      <c r="F1384" s="118"/>
    </row>
    <row r="1385" spans="1:6">
      <c r="A1385" s="118"/>
      <c r="B1385" s="118"/>
      <c r="C1385" s="119"/>
      <c r="D1385" s="118"/>
      <c r="E1385" s="118"/>
      <c r="F1385" s="118"/>
    </row>
    <row r="1386" spans="1:6">
      <c r="A1386" s="118"/>
      <c r="B1386" s="118"/>
      <c r="C1386" s="119"/>
      <c r="D1386" s="118"/>
      <c r="E1386" s="118"/>
      <c r="F1386" s="118"/>
    </row>
    <row r="1387" spans="1:6">
      <c r="A1387" s="118"/>
      <c r="B1387" s="118"/>
      <c r="C1387" s="119"/>
      <c r="D1387" s="118"/>
      <c r="E1387" s="118"/>
      <c r="F1387" s="118"/>
    </row>
    <row r="1388" spans="1:6">
      <c r="A1388" s="118"/>
      <c r="B1388" s="118"/>
      <c r="C1388" s="119"/>
      <c r="D1388" s="118"/>
      <c r="E1388" s="118"/>
      <c r="F1388" s="118"/>
    </row>
    <row r="1389" spans="1:6">
      <c r="A1389" s="118"/>
      <c r="B1389" s="118"/>
      <c r="C1389" s="119"/>
      <c r="D1389" s="118"/>
      <c r="E1389" s="118"/>
      <c r="F1389" s="118"/>
    </row>
    <row r="1390" spans="1:6">
      <c r="A1390" s="118"/>
      <c r="B1390" s="118"/>
      <c r="C1390" s="119"/>
      <c r="D1390" s="118"/>
      <c r="E1390" s="118"/>
      <c r="F1390" s="118"/>
    </row>
    <row r="1391" spans="1:6">
      <c r="A1391" s="118"/>
      <c r="B1391" s="118"/>
      <c r="C1391" s="119"/>
      <c r="D1391" s="118"/>
      <c r="E1391" s="118"/>
      <c r="F1391" s="118"/>
    </row>
    <row r="1392" spans="1:6">
      <c r="A1392" s="118"/>
      <c r="B1392" s="118"/>
      <c r="C1392" s="119"/>
      <c r="D1392" s="118"/>
      <c r="E1392" s="118"/>
      <c r="F1392" s="118"/>
    </row>
    <row r="1393" spans="1:6">
      <c r="A1393" s="118"/>
      <c r="B1393" s="118"/>
      <c r="C1393" s="119"/>
      <c r="D1393" s="118"/>
      <c r="E1393" s="118"/>
      <c r="F1393" s="118"/>
    </row>
    <row r="1394" spans="1:6">
      <c r="A1394" s="118"/>
      <c r="B1394" s="118"/>
      <c r="C1394" s="119"/>
      <c r="D1394" s="118"/>
      <c r="E1394" s="118"/>
      <c r="F1394" s="118"/>
    </row>
    <row r="1395" spans="1:6">
      <c r="A1395" s="118"/>
      <c r="B1395" s="118"/>
      <c r="C1395" s="119"/>
      <c r="D1395" s="118"/>
      <c r="E1395" s="118"/>
      <c r="F1395" s="118"/>
    </row>
    <row r="1396" spans="1:6">
      <c r="A1396" s="118"/>
      <c r="B1396" s="118"/>
      <c r="C1396" s="119"/>
      <c r="D1396" s="118"/>
      <c r="E1396" s="118"/>
      <c r="F1396" s="118"/>
    </row>
    <row r="1397" spans="1:6">
      <c r="A1397" s="118"/>
      <c r="B1397" s="118"/>
      <c r="C1397" s="119"/>
      <c r="D1397" s="118"/>
      <c r="E1397" s="118"/>
      <c r="F1397" s="118"/>
    </row>
    <row r="1398" spans="1:6">
      <c r="A1398" s="118"/>
      <c r="B1398" s="118"/>
      <c r="C1398" s="119"/>
      <c r="D1398" s="118"/>
      <c r="E1398" s="118"/>
      <c r="F1398" s="118"/>
    </row>
    <row r="1399" spans="1:6">
      <c r="A1399" s="118"/>
      <c r="B1399" s="118"/>
      <c r="C1399" s="119"/>
      <c r="D1399" s="118"/>
      <c r="E1399" s="118"/>
      <c r="F1399" s="118"/>
    </row>
    <row r="1400" spans="1:6">
      <c r="A1400" s="118"/>
      <c r="B1400" s="118"/>
      <c r="C1400" s="119"/>
      <c r="D1400" s="118"/>
      <c r="E1400" s="118"/>
      <c r="F1400" s="118"/>
    </row>
    <row r="1401" spans="1:6">
      <c r="A1401" s="118"/>
      <c r="B1401" s="118"/>
      <c r="C1401" s="119"/>
      <c r="D1401" s="118"/>
      <c r="E1401" s="118"/>
      <c r="F1401" s="118"/>
    </row>
    <row r="1402" spans="1:6">
      <c r="A1402" s="118"/>
      <c r="B1402" s="118"/>
      <c r="C1402" s="119"/>
      <c r="D1402" s="118"/>
      <c r="E1402" s="118"/>
      <c r="F1402" s="118"/>
    </row>
    <row r="1403" spans="1:6">
      <c r="A1403" s="118"/>
      <c r="B1403" s="118"/>
      <c r="C1403" s="119"/>
      <c r="D1403" s="118"/>
      <c r="E1403" s="118"/>
      <c r="F1403" s="118"/>
    </row>
    <row r="1404" spans="1:6">
      <c r="A1404" s="118"/>
      <c r="B1404" s="118"/>
      <c r="C1404" s="119"/>
      <c r="D1404" s="118"/>
      <c r="E1404" s="118"/>
      <c r="F1404" s="118"/>
    </row>
    <row r="1405" spans="1:6">
      <c r="A1405" s="118"/>
      <c r="B1405" s="118"/>
      <c r="C1405" s="119"/>
      <c r="D1405" s="118"/>
      <c r="E1405" s="118"/>
      <c r="F1405" s="118"/>
    </row>
    <row r="1406" spans="1:6">
      <c r="A1406" s="118"/>
      <c r="B1406" s="118"/>
      <c r="C1406" s="119"/>
      <c r="D1406" s="118"/>
      <c r="E1406" s="118"/>
      <c r="F1406" s="118"/>
    </row>
    <row r="1407" spans="1:6">
      <c r="A1407" s="118"/>
      <c r="B1407" s="118"/>
      <c r="C1407" s="119"/>
      <c r="D1407" s="118"/>
      <c r="E1407" s="118"/>
      <c r="F1407" s="118"/>
    </row>
    <row r="1408" spans="1:6">
      <c r="A1408" s="118"/>
      <c r="B1408" s="118"/>
      <c r="C1408" s="119"/>
      <c r="D1408" s="118"/>
      <c r="E1408" s="118"/>
      <c r="F1408" s="118"/>
    </row>
    <row r="1409" spans="1:6">
      <c r="A1409" s="118"/>
      <c r="B1409" s="118"/>
      <c r="C1409" s="119"/>
      <c r="D1409" s="118"/>
      <c r="E1409" s="118"/>
      <c r="F1409" s="118"/>
    </row>
    <row r="1410" spans="1:6">
      <c r="A1410" s="118"/>
      <c r="B1410" s="118"/>
      <c r="C1410" s="119"/>
      <c r="D1410" s="118"/>
      <c r="E1410" s="118"/>
      <c r="F1410" s="118"/>
    </row>
    <row r="1411" spans="1:6">
      <c r="A1411" s="118"/>
      <c r="B1411" s="118"/>
      <c r="C1411" s="119"/>
      <c r="D1411" s="118"/>
      <c r="E1411" s="118"/>
      <c r="F1411" s="118"/>
    </row>
    <row r="1412" spans="1:6">
      <c r="A1412" s="118"/>
      <c r="B1412" s="118"/>
      <c r="C1412" s="119"/>
      <c r="D1412" s="118"/>
      <c r="E1412" s="118"/>
      <c r="F1412" s="118"/>
    </row>
    <row r="1413" spans="1:6">
      <c r="A1413" s="118"/>
      <c r="B1413" s="118"/>
      <c r="C1413" s="119"/>
      <c r="D1413" s="118"/>
      <c r="E1413" s="118"/>
      <c r="F1413" s="118"/>
    </row>
    <row r="1414" spans="1:6">
      <c r="A1414" s="118"/>
      <c r="B1414" s="118"/>
      <c r="C1414" s="119"/>
      <c r="D1414" s="118"/>
      <c r="E1414" s="118"/>
      <c r="F1414" s="118"/>
    </row>
    <row r="1415" spans="1:6">
      <c r="A1415" s="118"/>
      <c r="B1415" s="118"/>
      <c r="C1415" s="119"/>
      <c r="D1415" s="118"/>
      <c r="E1415" s="118"/>
      <c r="F1415" s="118"/>
    </row>
    <row r="1416" spans="1:6">
      <c r="A1416" s="118"/>
      <c r="B1416" s="118"/>
      <c r="C1416" s="119"/>
      <c r="D1416" s="118"/>
      <c r="E1416" s="118"/>
      <c r="F1416" s="118"/>
    </row>
    <row r="1417" spans="1:6">
      <c r="A1417" s="118"/>
      <c r="B1417" s="118"/>
      <c r="C1417" s="119"/>
      <c r="D1417" s="118"/>
      <c r="E1417" s="118"/>
      <c r="F1417" s="118"/>
    </row>
    <row r="1418" spans="1:6">
      <c r="A1418" s="118"/>
      <c r="B1418" s="118"/>
      <c r="C1418" s="119"/>
      <c r="D1418" s="118"/>
      <c r="E1418" s="118"/>
      <c r="F1418" s="118"/>
    </row>
    <row r="1419" spans="1:6">
      <c r="A1419" s="118"/>
      <c r="B1419" s="118"/>
      <c r="C1419" s="119"/>
      <c r="D1419" s="118"/>
      <c r="E1419" s="118"/>
      <c r="F1419" s="118"/>
    </row>
    <row r="1420" spans="1:6">
      <c r="A1420" s="118"/>
      <c r="B1420" s="118"/>
      <c r="C1420" s="119"/>
      <c r="D1420" s="118"/>
      <c r="E1420" s="118"/>
      <c r="F1420" s="118"/>
    </row>
    <row r="1421" spans="1:6">
      <c r="A1421" s="118"/>
      <c r="B1421" s="118"/>
      <c r="C1421" s="119"/>
      <c r="D1421" s="118"/>
      <c r="E1421" s="118"/>
      <c r="F1421" s="118"/>
    </row>
    <row r="1422" spans="1:6">
      <c r="A1422" s="118"/>
      <c r="B1422" s="118"/>
      <c r="C1422" s="119"/>
      <c r="D1422" s="118"/>
      <c r="E1422" s="118"/>
      <c r="F1422" s="118"/>
    </row>
    <row r="1423" spans="1:6">
      <c r="A1423" s="118"/>
      <c r="B1423" s="118"/>
      <c r="C1423" s="119"/>
      <c r="D1423" s="118"/>
      <c r="E1423" s="118"/>
      <c r="F1423" s="118"/>
    </row>
    <row r="1424" spans="1:6">
      <c r="A1424" s="118"/>
      <c r="B1424" s="118"/>
      <c r="C1424" s="119"/>
      <c r="D1424" s="118"/>
      <c r="E1424" s="118"/>
      <c r="F1424" s="118"/>
    </row>
    <row r="1425" spans="1:6">
      <c r="A1425" s="118"/>
      <c r="B1425" s="118"/>
      <c r="C1425" s="119"/>
      <c r="D1425" s="118"/>
      <c r="E1425" s="118"/>
      <c r="F1425" s="118"/>
    </row>
    <row r="1426" spans="1:6">
      <c r="A1426" s="118"/>
      <c r="B1426" s="118"/>
      <c r="C1426" s="119"/>
      <c r="D1426" s="118"/>
      <c r="E1426" s="118"/>
      <c r="F1426" s="118"/>
    </row>
    <row r="1427" spans="1:6">
      <c r="A1427" s="118"/>
      <c r="B1427" s="118"/>
      <c r="C1427" s="119"/>
      <c r="D1427" s="118"/>
      <c r="E1427" s="118"/>
      <c r="F1427" s="118"/>
    </row>
    <row r="1428" spans="1:6">
      <c r="A1428" s="118"/>
      <c r="B1428" s="118"/>
      <c r="C1428" s="119"/>
      <c r="D1428" s="118"/>
      <c r="E1428" s="118"/>
      <c r="F1428" s="118"/>
    </row>
    <row r="1429" spans="1:6">
      <c r="A1429" s="118"/>
      <c r="B1429" s="118"/>
      <c r="C1429" s="119"/>
      <c r="D1429" s="118"/>
      <c r="E1429" s="118"/>
      <c r="F1429" s="118"/>
    </row>
    <row r="1430" spans="1:6">
      <c r="A1430" s="118"/>
      <c r="B1430" s="118"/>
      <c r="C1430" s="119"/>
      <c r="D1430" s="118"/>
      <c r="E1430" s="118"/>
      <c r="F1430" s="118"/>
    </row>
    <row r="1431" spans="1:6">
      <c r="A1431" s="118"/>
      <c r="B1431" s="118"/>
      <c r="C1431" s="119"/>
      <c r="D1431" s="118"/>
      <c r="E1431" s="118"/>
      <c r="F1431" s="118"/>
    </row>
    <row r="1432" spans="1:6">
      <c r="A1432" s="118"/>
      <c r="B1432" s="118"/>
      <c r="C1432" s="119"/>
      <c r="D1432" s="118"/>
      <c r="E1432" s="118"/>
      <c r="F1432" s="118"/>
    </row>
    <row r="1433" spans="1:6">
      <c r="A1433" s="118"/>
      <c r="B1433" s="118"/>
      <c r="C1433" s="119"/>
      <c r="D1433" s="118"/>
      <c r="E1433" s="118"/>
      <c r="F1433" s="118"/>
    </row>
    <row r="1434" spans="1:6">
      <c r="A1434" s="118"/>
      <c r="B1434" s="118"/>
      <c r="C1434" s="119"/>
      <c r="D1434" s="118"/>
      <c r="E1434" s="118"/>
      <c r="F1434" s="118"/>
    </row>
    <row r="1435" spans="1:6">
      <c r="A1435" s="118"/>
      <c r="B1435" s="118"/>
      <c r="C1435" s="119"/>
      <c r="D1435" s="118"/>
      <c r="E1435" s="118"/>
      <c r="F1435" s="118"/>
    </row>
    <row r="1436" spans="1:6">
      <c r="A1436" s="118"/>
      <c r="B1436" s="118"/>
      <c r="C1436" s="119"/>
      <c r="D1436" s="118"/>
      <c r="E1436" s="118"/>
      <c r="F1436" s="118"/>
    </row>
    <row r="1437" spans="1:6">
      <c r="A1437" s="118"/>
      <c r="B1437" s="118"/>
      <c r="C1437" s="119"/>
      <c r="D1437" s="118"/>
      <c r="E1437" s="118"/>
      <c r="F1437" s="118"/>
    </row>
    <row r="1438" spans="1:6">
      <c r="A1438" s="118"/>
      <c r="B1438" s="118"/>
      <c r="C1438" s="119"/>
      <c r="D1438" s="118"/>
      <c r="E1438" s="118"/>
      <c r="F1438" s="118"/>
    </row>
    <row r="1439" spans="1:6">
      <c r="A1439" s="118"/>
      <c r="B1439" s="118"/>
      <c r="C1439" s="119"/>
      <c r="D1439" s="118"/>
      <c r="E1439" s="118"/>
      <c r="F1439" s="118"/>
    </row>
    <row r="1440" spans="1:6">
      <c r="A1440" s="118"/>
      <c r="B1440" s="118"/>
      <c r="C1440" s="119"/>
      <c r="D1440" s="118"/>
      <c r="E1440" s="118"/>
      <c r="F1440" s="118"/>
    </row>
    <row r="1441" spans="1:6">
      <c r="A1441" s="118"/>
      <c r="B1441" s="118"/>
      <c r="C1441" s="119"/>
      <c r="D1441" s="118"/>
      <c r="E1441" s="118"/>
      <c r="F1441" s="118"/>
    </row>
    <row r="1442" spans="1:6">
      <c r="A1442" s="118"/>
      <c r="B1442" s="118"/>
      <c r="C1442" s="119"/>
      <c r="D1442" s="118"/>
      <c r="E1442" s="118"/>
      <c r="F1442" s="118"/>
    </row>
    <row r="1443" spans="1:6">
      <c r="A1443" s="118"/>
      <c r="B1443" s="118"/>
      <c r="C1443" s="119"/>
      <c r="D1443" s="118"/>
      <c r="E1443" s="118"/>
      <c r="F1443" s="118"/>
    </row>
    <row r="1444" spans="1:6">
      <c r="A1444" s="118"/>
      <c r="B1444" s="118"/>
      <c r="C1444" s="119"/>
      <c r="D1444" s="118"/>
      <c r="E1444" s="118"/>
      <c r="F1444" s="118"/>
    </row>
    <row r="1445" spans="1:6">
      <c r="A1445" s="118"/>
      <c r="B1445" s="118"/>
      <c r="C1445" s="119"/>
      <c r="D1445" s="118"/>
      <c r="E1445" s="118"/>
      <c r="F1445" s="118"/>
    </row>
    <row r="1446" spans="1:6">
      <c r="A1446" s="118"/>
      <c r="B1446" s="118"/>
      <c r="C1446" s="119"/>
      <c r="D1446" s="118"/>
      <c r="E1446" s="118"/>
      <c r="F1446" s="118"/>
    </row>
    <row r="1447" spans="1:6">
      <c r="A1447" s="118"/>
      <c r="B1447" s="118"/>
      <c r="C1447" s="119"/>
      <c r="D1447" s="118"/>
      <c r="E1447" s="118"/>
      <c r="F1447" s="118"/>
    </row>
    <row r="1448" spans="1:6">
      <c r="A1448" s="118"/>
      <c r="B1448" s="118"/>
      <c r="C1448" s="119"/>
      <c r="D1448" s="118"/>
      <c r="E1448" s="118"/>
      <c r="F1448" s="118"/>
    </row>
    <row r="1449" spans="1:6">
      <c r="A1449" s="118"/>
      <c r="B1449" s="118"/>
      <c r="C1449" s="119"/>
      <c r="D1449" s="118"/>
      <c r="E1449" s="118"/>
      <c r="F1449" s="118"/>
    </row>
    <row r="1450" spans="1:6">
      <c r="A1450" s="118"/>
      <c r="B1450" s="118"/>
      <c r="C1450" s="119"/>
      <c r="D1450" s="118"/>
      <c r="E1450" s="118"/>
      <c r="F1450" s="118"/>
    </row>
    <row r="1451" spans="1:6">
      <c r="A1451" s="118"/>
      <c r="B1451" s="118"/>
      <c r="C1451" s="119"/>
      <c r="D1451" s="118"/>
      <c r="E1451" s="118"/>
      <c r="F1451" s="118"/>
    </row>
    <row r="1452" spans="1:6">
      <c r="A1452" s="118"/>
      <c r="B1452" s="118"/>
      <c r="C1452" s="119"/>
      <c r="D1452" s="118"/>
      <c r="E1452" s="118"/>
      <c r="F1452" s="118"/>
    </row>
    <row r="1453" spans="1:6">
      <c r="A1453" s="118"/>
      <c r="B1453" s="118"/>
      <c r="C1453" s="119"/>
      <c r="D1453" s="118"/>
      <c r="E1453" s="118"/>
      <c r="F1453" s="118"/>
    </row>
    <row r="1454" spans="1:6">
      <c r="A1454" s="118"/>
      <c r="B1454" s="118"/>
      <c r="C1454" s="119"/>
      <c r="D1454" s="118"/>
      <c r="E1454" s="118"/>
      <c r="F1454" s="118"/>
    </row>
    <row r="1455" spans="1:6">
      <c r="A1455" s="118"/>
      <c r="B1455" s="118"/>
      <c r="C1455" s="119"/>
      <c r="D1455" s="118"/>
      <c r="E1455" s="118"/>
      <c r="F1455" s="118"/>
    </row>
    <row r="1456" spans="1:6">
      <c r="A1456" s="118"/>
      <c r="B1456" s="118"/>
      <c r="C1456" s="119"/>
      <c r="D1456" s="118"/>
      <c r="E1456" s="118"/>
      <c r="F1456" s="118"/>
    </row>
    <row r="1457" spans="1:6">
      <c r="A1457" s="118"/>
      <c r="B1457" s="118"/>
      <c r="C1457" s="119"/>
      <c r="D1457" s="118"/>
      <c r="E1457" s="118"/>
      <c r="F1457" s="118"/>
    </row>
    <row r="1458" spans="1:6">
      <c r="A1458" s="118"/>
      <c r="B1458" s="118"/>
      <c r="C1458" s="119"/>
      <c r="D1458" s="118"/>
      <c r="E1458" s="118"/>
      <c r="F1458" s="118"/>
    </row>
    <row r="1459" spans="1:6">
      <c r="A1459" s="118"/>
      <c r="B1459" s="118"/>
      <c r="C1459" s="119"/>
      <c r="D1459" s="118"/>
      <c r="E1459" s="118"/>
      <c r="F1459" s="118"/>
    </row>
    <row r="1460" spans="1:6">
      <c r="A1460" s="118"/>
      <c r="B1460" s="118"/>
      <c r="C1460" s="119"/>
      <c r="D1460" s="118"/>
      <c r="E1460" s="118"/>
      <c r="F1460" s="118"/>
    </row>
    <row r="1461" spans="1:6">
      <c r="A1461" s="118"/>
      <c r="B1461" s="118"/>
      <c r="C1461" s="119"/>
      <c r="D1461" s="118"/>
      <c r="E1461" s="118"/>
      <c r="F1461" s="118"/>
    </row>
    <row r="1462" spans="1:6">
      <c r="A1462" s="118"/>
      <c r="B1462" s="118"/>
      <c r="C1462" s="119"/>
      <c r="D1462" s="118"/>
      <c r="E1462" s="118"/>
      <c r="F1462" s="118"/>
    </row>
    <row r="1463" spans="1:6">
      <c r="A1463" s="118"/>
      <c r="B1463" s="118"/>
      <c r="C1463" s="119"/>
      <c r="D1463" s="118"/>
      <c r="E1463" s="118"/>
      <c r="F1463" s="118"/>
    </row>
    <row r="1464" spans="1:6">
      <c r="A1464" s="118"/>
      <c r="B1464" s="118"/>
      <c r="C1464" s="119"/>
      <c r="D1464" s="118"/>
      <c r="E1464" s="118"/>
      <c r="F1464" s="118"/>
    </row>
    <row r="1465" spans="1:6">
      <c r="A1465" s="118"/>
      <c r="B1465" s="118"/>
      <c r="C1465" s="119"/>
      <c r="D1465" s="118"/>
      <c r="E1465" s="118"/>
      <c r="F1465" s="118"/>
    </row>
    <row r="1466" spans="1:6">
      <c r="A1466" s="118"/>
      <c r="B1466" s="118"/>
      <c r="C1466" s="119"/>
      <c r="D1466" s="118"/>
      <c r="E1466" s="118"/>
      <c r="F1466" s="118"/>
    </row>
    <row r="1467" spans="1:6">
      <c r="A1467" s="118"/>
      <c r="B1467" s="118"/>
      <c r="C1467" s="119"/>
      <c r="D1467" s="118"/>
      <c r="E1467" s="118"/>
      <c r="F1467" s="118"/>
    </row>
    <row r="1468" spans="1:6">
      <c r="A1468" s="118"/>
      <c r="B1468" s="118"/>
      <c r="C1468" s="119"/>
      <c r="D1468" s="118"/>
      <c r="E1468" s="118"/>
      <c r="F1468" s="118"/>
    </row>
    <row r="1469" spans="1:6">
      <c r="A1469" s="118"/>
      <c r="B1469" s="118"/>
      <c r="C1469" s="119"/>
      <c r="D1469" s="118"/>
      <c r="E1469" s="118"/>
      <c r="F1469" s="118"/>
    </row>
    <row r="1470" spans="1:6">
      <c r="A1470" s="118"/>
      <c r="B1470" s="118"/>
      <c r="C1470" s="119"/>
      <c r="D1470" s="118"/>
      <c r="E1470" s="118"/>
      <c r="F1470" s="118"/>
    </row>
    <row r="1471" spans="1:6">
      <c r="A1471" s="118"/>
      <c r="B1471" s="118"/>
      <c r="C1471" s="119"/>
      <c r="D1471" s="118"/>
      <c r="E1471" s="118"/>
      <c r="F1471" s="118"/>
    </row>
    <row r="1472" spans="1:6">
      <c r="A1472" s="118"/>
      <c r="B1472" s="118"/>
      <c r="C1472" s="119"/>
      <c r="D1472" s="118"/>
      <c r="E1472" s="118"/>
      <c r="F1472" s="118"/>
    </row>
    <row r="1473" spans="1:6">
      <c r="A1473" s="118"/>
      <c r="B1473" s="118"/>
      <c r="C1473" s="119"/>
      <c r="D1473" s="118"/>
      <c r="E1473" s="118"/>
      <c r="F1473" s="118"/>
    </row>
    <row r="1474" spans="1:6">
      <c r="A1474" s="118"/>
      <c r="B1474" s="118"/>
      <c r="C1474" s="119"/>
      <c r="D1474" s="118"/>
      <c r="E1474" s="118"/>
      <c r="F1474" s="118"/>
    </row>
    <row r="1475" spans="1:6">
      <c r="A1475" s="118"/>
      <c r="B1475" s="118"/>
      <c r="C1475" s="119"/>
      <c r="D1475" s="118"/>
      <c r="E1475" s="118"/>
      <c r="F1475" s="118"/>
    </row>
    <row r="1476" spans="1:6">
      <c r="A1476" s="118"/>
      <c r="B1476" s="118"/>
      <c r="C1476" s="119"/>
      <c r="D1476" s="118"/>
      <c r="E1476" s="118"/>
      <c r="F1476" s="118"/>
    </row>
    <row r="1477" spans="1:6">
      <c r="A1477" s="118"/>
      <c r="B1477" s="118"/>
      <c r="C1477" s="119"/>
      <c r="D1477" s="118"/>
      <c r="E1477" s="118"/>
      <c r="F1477" s="118"/>
    </row>
    <row r="1478" spans="1:6">
      <c r="A1478" s="118"/>
      <c r="B1478" s="118"/>
      <c r="C1478" s="119"/>
      <c r="D1478" s="118"/>
      <c r="E1478" s="118"/>
      <c r="F1478" s="118"/>
    </row>
    <row r="1479" spans="1:6">
      <c r="A1479" s="118"/>
      <c r="B1479" s="118"/>
      <c r="C1479" s="119"/>
      <c r="D1479" s="118"/>
      <c r="E1479" s="118"/>
      <c r="F1479" s="118"/>
    </row>
    <row r="1480" spans="1:6">
      <c r="A1480" s="118"/>
      <c r="B1480" s="118"/>
      <c r="C1480" s="119"/>
      <c r="D1480" s="118"/>
      <c r="E1480" s="118"/>
      <c r="F1480" s="118"/>
    </row>
    <row r="1481" spans="1:6">
      <c r="A1481" s="118"/>
      <c r="B1481" s="118"/>
      <c r="C1481" s="119"/>
      <c r="D1481" s="118"/>
      <c r="E1481" s="118"/>
      <c r="F1481" s="118"/>
    </row>
    <row r="1482" spans="1:6">
      <c r="A1482" s="118"/>
      <c r="B1482" s="118"/>
      <c r="C1482" s="119"/>
      <c r="D1482" s="118"/>
      <c r="E1482" s="118"/>
      <c r="F1482" s="118"/>
    </row>
    <row r="1483" spans="1:6">
      <c r="A1483" s="118"/>
      <c r="B1483" s="118"/>
      <c r="C1483" s="119"/>
      <c r="D1483" s="118"/>
      <c r="E1483" s="118"/>
      <c r="F1483" s="118"/>
    </row>
    <row r="1484" spans="1:6">
      <c r="A1484" s="118"/>
      <c r="B1484" s="118"/>
      <c r="C1484" s="119"/>
      <c r="D1484" s="118"/>
      <c r="E1484" s="118"/>
      <c r="F1484" s="118"/>
    </row>
    <row r="1485" spans="1:6">
      <c r="A1485" s="118"/>
      <c r="B1485" s="118"/>
      <c r="C1485" s="119"/>
      <c r="D1485" s="118"/>
      <c r="E1485" s="118"/>
      <c r="F1485" s="118"/>
    </row>
    <row r="1486" spans="1:6">
      <c r="A1486" s="118"/>
      <c r="B1486" s="118"/>
      <c r="C1486" s="119"/>
      <c r="D1486" s="118"/>
      <c r="E1486" s="118"/>
      <c r="F1486" s="118"/>
    </row>
    <row r="1487" spans="1:6">
      <c r="A1487" s="118"/>
      <c r="B1487" s="118"/>
      <c r="C1487" s="119"/>
      <c r="D1487" s="118"/>
      <c r="E1487" s="118"/>
      <c r="F1487" s="118"/>
    </row>
    <row r="1488" spans="1:6">
      <c r="A1488" s="118"/>
      <c r="B1488" s="118"/>
      <c r="C1488" s="119"/>
      <c r="D1488" s="118"/>
      <c r="E1488" s="118"/>
      <c r="F1488" s="118"/>
    </row>
    <row r="1489" spans="1:6">
      <c r="A1489" s="118"/>
      <c r="B1489" s="118"/>
      <c r="C1489" s="119"/>
      <c r="D1489" s="118"/>
      <c r="E1489" s="118"/>
      <c r="F1489" s="118"/>
    </row>
    <row r="1490" spans="1:6">
      <c r="A1490" s="118"/>
      <c r="B1490" s="118"/>
      <c r="C1490" s="119"/>
      <c r="D1490" s="118"/>
      <c r="E1490" s="118"/>
      <c r="F1490" s="118"/>
    </row>
    <row r="1491" spans="1:6">
      <c r="A1491" s="118"/>
      <c r="B1491" s="118"/>
      <c r="C1491" s="119"/>
      <c r="D1491" s="118"/>
      <c r="E1491" s="118"/>
      <c r="F1491" s="118"/>
    </row>
    <row r="1492" spans="1:6">
      <c r="A1492" s="118"/>
      <c r="B1492" s="118"/>
      <c r="C1492" s="119"/>
      <c r="D1492" s="118"/>
      <c r="E1492" s="118"/>
      <c r="F1492" s="118"/>
    </row>
    <row r="1493" spans="1:6">
      <c r="A1493" s="118"/>
      <c r="B1493" s="118"/>
      <c r="C1493" s="119"/>
      <c r="D1493" s="118"/>
      <c r="E1493" s="118"/>
      <c r="F1493" s="118"/>
    </row>
    <row r="1494" spans="1:6">
      <c r="A1494" s="118"/>
      <c r="B1494" s="118"/>
      <c r="C1494" s="119"/>
      <c r="D1494" s="118"/>
      <c r="E1494" s="118"/>
      <c r="F1494" s="118"/>
    </row>
    <row r="1495" spans="1:6">
      <c r="A1495" s="118"/>
      <c r="B1495" s="118"/>
      <c r="C1495" s="119"/>
      <c r="D1495" s="118"/>
      <c r="E1495" s="118"/>
      <c r="F1495" s="118"/>
    </row>
    <row r="1496" spans="1:6">
      <c r="A1496" s="118"/>
      <c r="B1496" s="118"/>
      <c r="C1496" s="119"/>
      <c r="D1496" s="118"/>
      <c r="E1496" s="118"/>
      <c r="F1496" s="118"/>
    </row>
    <row r="1497" spans="1:6">
      <c r="A1497" s="118"/>
      <c r="B1497" s="118"/>
      <c r="C1497" s="119"/>
      <c r="D1497" s="118"/>
      <c r="E1497" s="118"/>
      <c r="F1497" s="118"/>
    </row>
    <row r="1498" spans="1:6">
      <c r="A1498" s="118"/>
      <c r="B1498" s="118"/>
      <c r="C1498" s="119"/>
      <c r="D1498" s="118"/>
      <c r="E1498" s="118"/>
      <c r="F1498" s="118"/>
    </row>
    <row r="1499" spans="1:6">
      <c r="A1499" s="118"/>
      <c r="B1499" s="118"/>
      <c r="C1499" s="119"/>
      <c r="D1499" s="118"/>
      <c r="E1499" s="118"/>
      <c r="F1499" s="118"/>
    </row>
    <row r="1500" spans="1:6">
      <c r="A1500" s="118"/>
      <c r="B1500" s="118"/>
      <c r="C1500" s="119"/>
      <c r="D1500" s="118"/>
      <c r="E1500" s="118"/>
      <c r="F1500" s="118"/>
    </row>
    <row r="1501" spans="1:6">
      <c r="A1501" s="118"/>
      <c r="B1501" s="118"/>
      <c r="C1501" s="119"/>
      <c r="D1501" s="118"/>
      <c r="E1501" s="118"/>
      <c r="F1501" s="118"/>
    </row>
    <row r="1502" spans="1:6">
      <c r="A1502" s="118"/>
      <c r="B1502" s="118"/>
      <c r="C1502" s="119"/>
      <c r="D1502" s="118"/>
      <c r="E1502" s="118"/>
      <c r="F1502" s="118"/>
    </row>
    <row r="1503" spans="1:6">
      <c r="A1503" s="118"/>
      <c r="B1503" s="118"/>
      <c r="C1503" s="119"/>
      <c r="D1503" s="118"/>
      <c r="E1503" s="118"/>
      <c r="F1503" s="118"/>
    </row>
    <row r="1504" spans="1:6">
      <c r="A1504" s="118"/>
      <c r="B1504" s="118"/>
      <c r="C1504" s="119"/>
      <c r="D1504" s="118"/>
      <c r="E1504" s="118"/>
      <c r="F1504" s="118"/>
    </row>
    <row r="1505" spans="1:6">
      <c r="A1505" s="118"/>
      <c r="B1505" s="118"/>
      <c r="C1505" s="119"/>
      <c r="D1505" s="118"/>
      <c r="E1505" s="118"/>
      <c r="F1505" s="118"/>
    </row>
    <row r="1506" spans="1:6">
      <c r="A1506" s="118"/>
      <c r="B1506" s="118"/>
      <c r="C1506" s="119"/>
      <c r="D1506" s="118"/>
      <c r="E1506" s="118"/>
      <c r="F1506" s="118"/>
    </row>
    <row r="1507" spans="1:6">
      <c r="A1507" s="118"/>
      <c r="B1507" s="118"/>
      <c r="C1507" s="119"/>
      <c r="D1507" s="118"/>
      <c r="E1507" s="118"/>
      <c r="F1507" s="118"/>
    </row>
    <row r="1508" spans="1:6">
      <c r="A1508" s="118"/>
      <c r="B1508" s="118"/>
      <c r="C1508" s="119"/>
      <c r="D1508" s="118"/>
      <c r="E1508" s="118"/>
      <c r="F1508" s="118"/>
    </row>
    <row r="1509" spans="1:6">
      <c r="A1509" s="118"/>
      <c r="B1509" s="118"/>
      <c r="C1509" s="119"/>
      <c r="D1509" s="118"/>
      <c r="E1509" s="118"/>
      <c r="F1509" s="118"/>
    </row>
    <row r="1510" spans="1:6">
      <c r="A1510" s="118"/>
      <c r="B1510" s="118"/>
      <c r="C1510" s="119"/>
      <c r="D1510" s="118"/>
      <c r="E1510" s="118"/>
      <c r="F1510" s="118"/>
    </row>
    <row r="1511" spans="1:6">
      <c r="A1511" s="118"/>
      <c r="B1511" s="118"/>
      <c r="C1511" s="119"/>
      <c r="D1511" s="118"/>
      <c r="E1511" s="118"/>
      <c r="F1511" s="118"/>
    </row>
    <row r="1512" spans="1:6">
      <c r="A1512" s="118"/>
      <c r="B1512" s="118"/>
      <c r="C1512" s="119"/>
      <c r="D1512" s="118"/>
      <c r="E1512" s="118"/>
      <c r="F1512" s="118"/>
    </row>
    <row r="1513" spans="1:6">
      <c r="A1513" s="118"/>
      <c r="B1513" s="118"/>
      <c r="C1513" s="119"/>
      <c r="D1513" s="118"/>
      <c r="E1513" s="118"/>
      <c r="F1513" s="118"/>
    </row>
    <row r="1514" spans="1:6">
      <c r="A1514" s="118"/>
      <c r="B1514" s="118"/>
      <c r="C1514" s="119"/>
      <c r="D1514" s="118"/>
      <c r="E1514" s="118"/>
      <c r="F1514" s="118"/>
    </row>
    <row r="1515" spans="1:6">
      <c r="A1515" s="118"/>
      <c r="B1515" s="118"/>
      <c r="C1515" s="119"/>
      <c r="D1515" s="118"/>
      <c r="E1515" s="118"/>
      <c r="F1515" s="118"/>
    </row>
    <row r="1516" spans="1:6">
      <c r="A1516" s="118"/>
      <c r="B1516" s="118"/>
      <c r="C1516" s="119"/>
      <c r="D1516" s="118"/>
      <c r="E1516" s="118"/>
      <c r="F1516" s="118"/>
    </row>
    <row r="1517" spans="1:6">
      <c r="A1517" s="118"/>
      <c r="B1517" s="118"/>
      <c r="C1517" s="119"/>
      <c r="D1517" s="118"/>
      <c r="E1517" s="118"/>
      <c r="F1517" s="118"/>
    </row>
    <row r="1518" spans="1:6">
      <c r="A1518" s="118"/>
      <c r="B1518" s="118"/>
      <c r="C1518" s="119"/>
      <c r="D1518" s="118"/>
      <c r="E1518" s="118"/>
      <c r="F1518" s="118"/>
    </row>
    <row r="1519" spans="1:6">
      <c r="A1519" s="118"/>
      <c r="B1519" s="118"/>
      <c r="C1519" s="119"/>
      <c r="D1519" s="118"/>
      <c r="E1519" s="118"/>
      <c r="F1519" s="118"/>
    </row>
    <row r="1520" spans="1:6">
      <c r="A1520" s="118"/>
      <c r="B1520" s="118"/>
      <c r="C1520" s="119"/>
      <c r="D1520" s="118"/>
      <c r="E1520" s="118"/>
      <c r="F1520" s="118"/>
    </row>
    <row r="1521" spans="1:6">
      <c r="A1521" s="118"/>
      <c r="B1521" s="118"/>
      <c r="C1521" s="119"/>
      <c r="D1521" s="118"/>
      <c r="E1521" s="118"/>
      <c r="F1521" s="118"/>
    </row>
    <row r="1522" spans="1:6">
      <c r="A1522" s="118"/>
      <c r="B1522" s="118"/>
      <c r="C1522" s="119"/>
      <c r="D1522" s="118"/>
      <c r="E1522" s="118"/>
      <c r="F1522" s="118"/>
    </row>
    <row r="1523" spans="1:6">
      <c r="A1523" s="118"/>
      <c r="B1523" s="118"/>
      <c r="C1523" s="119"/>
      <c r="D1523" s="118"/>
      <c r="E1523" s="118"/>
      <c r="F1523" s="118"/>
    </row>
    <row r="1524" spans="1:6">
      <c r="A1524" s="118"/>
      <c r="B1524" s="118"/>
      <c r="C1524" s="119"/>
      <c r="D1524" s="118"/>
      <c r="E1524" s="118"/>
      <c r="F1524" s="118"/>
    </row>
    <row r="1525" spans="1:6">
      <c r="A1525" s="118"/>
      <c r="B1525" s="118"/>
      <c r="C1525" s="119"/>
      <c r="D1525" s="118"/>
      <c r="E1525" s="118"/>
      <c r="F1525" s="118"/>
    </row>
    <row r="1526" spans="1:6">
      <c r="A1526" s="118"/>
      <c r="B1526" s="118"/>
      <c r="C1526" s="119"/>
      <c r="D1526" s="118"/>
      <c r="E1526" s="118"/>
      <c r="F1526" s="118"/>
    </row>
    <row r="1527" spans="1:6">
      <c r="A1527" s="118"/>
      <c r="B1527" s="118"/>
      <c r="C1527" s="119"/>
      <c r="D1527" s="118"/>
      <c r="E1527" s="118"/>
      <c r="F1527" s="118"/>
    </row>
    <row r="1528" spans="1:6">
      <c r="A1528" s="118"/>
      <c r="B1528" s="118"/>
      <c r="C1528" s="119"/>
      <c r="D1528" s="118"/>
      <c r="E1528" s="118"/>
      <c r="F1528" s="118"/>
    </row>
    <row r="1529" spans="1:6">
      <c r="A1529" s="118"/>
      <c r="B1529" s="118"/>
      <c r="C1529" s="119"/>
      <c r="D1529" s="118"/>
      <c r="E1529" s="118"/>
      <c r="F1529" s="118"/>
    </row>
    <row r="1530" spans="1:6">
      <c r="A1530" s="118"/>
      <c r="B1530" s="118"/>
      <c r="C1530" s="119"/>
      <c r="D1530" s="118"/>
      <c r="E1530" s="118"/>
      <c r="F1530" s="118"/>
    </row>
    <row r="1531" spans="1:6">
      <c r="A1531" s="118"/>
      <c r="B1531" s="118"/>
      <c r="C1531" s="119"/>
      <c r="D1531" s="118"/>
      <c r="E1531" s="118"/>
      <c r="F1531" s="118"/>
    </row>
    <row r="1532" spans="1:6">
      <c r="A1532" s="118"/>
      <c r="B1532" s="118"/>
      <c r="C1532" s="119"/>
      <c r="D1532" s="118"/>
      <c r="E1532" s="118"/>
      <c r="F1532" s="118"/>
    </row>
    <row r="1533" spans="1:6">
      <c r="A1533" s="118"/>
      <c r="B1533" s="118"/>
      <c r="C1533" s="119"/>
      <c r="D1533" s="118"/>
      <c r="E1533" s="118"/>
      <c r="F1533" s="118"/>
    </row>
    <row r="1534" spans="1:6">
      <c r="A1534" s="118"/>
      <c r="B1534" s="118"/>
      <c r="C1534" s="119"/>
      <c r="D1534" s="118"/>
      <c r="E1534" s="118"/>
      <c r="F1534" s="118"/>
    </row>
    <row r="1535" spans="1:6">
      <c r="A1535" s="118"/>
      <c r="B1535" s="118"/>
      <c r="C1535" s="119"/>
      <c r="D1535" s="118"/>
      <c r="E1535" s="118"/>
      <c r="F1535" s="118"/>
    </row>
    <row r="1536" spans="1:6">
      <c r="A1536" s="118"/>
      <c r="B1536" s="118"/>
      <c r="C1536" s="119"/>
      <c r="D1536" s="118"/>
      <c r="E1536" s="118"/>
      <c r="F1536" s="118"/>
    </row>
    <row r="1537" spans="1:6">
      <c r="A1537" s="118"/>
      <c r="B1537" s="118"/>
      <c r="C1537" s="119"/>
      <c r="D1537" s="118"/>
      <c r="E1537" s="118"/>
      <c r="F1537" s="118"/>
    </row>
    <row r="1538" spans="1:6">
      <c r="A1538" s="118"/>
      <c r="B1538" s="118"/>
      <c r="C1538" s="119"/>
      <c r="D1538" s="118"/>
      <c r="E1538" s="118"/>
      <c r="F1538" s="118"/>
    </row>
    <row r="1539" spans="1:6">
      <c r="A1539" s="118"/>
      <c r="B1539" s="118"/>
      <c r="C1539" s="119"/>
      <c r="D1539" s="118"/>
      <c r="E1539" s="118"/>
      <c r="F1539" s="118"/>
    </row>
    <row r="1540" spans="1:6">
      <c r="A1540" s="118"/>
      <c r="B1540" s="118"/>
      <c r="C1540" s="119"/>
      <c r="D1540" s="118"/>
      <c r="E1540" s="118"/>
      <c r="F1540" s="118"/>
    </row>
    <row r="1541" spans="1:6">
      <c r="A1541" s="118"/>
      <c r="B1541" s="118"/>
      <c r="C1541" s="119"/>
      <c r="D1541" s="118"/>
      <c r="E1541" s="118"/>
      <c r="F1541" s="118"/>
    </row>
    <row r="1542" spans="1:6">
      <c r="A1542" s="118"/>
      <c r="B1542" s="118"/>
      <c r="C1542" s="119"/>
      <c r="D1542" s="118"/>
      <c r="E1542" s="118"/>
      <c r="F1542" s="118"/>
    </row>
    <row r="1543" spans="1:6">
      <c r="A1543" s="118"/>
      <c r="B1543" s="118"/>
      <c r="C1543" s="119"/>
      <c r="D1543" s="118"/>
      <c r="E1543" s="118"/>
      <c r="F1543" s="118"/>
    </row>
    <row r="1544" spans="1:6">
      <c r="A1544" s="118"/>
      <c r="B1544" s="118"/>
      <c r="C1544" s="119"/>
      <c r="D1544" s="118"/>
      <c r="E1544" s="118"/>
      <c r="F1544" s="118"/>
    </row>
    <row r="1545" spans="1:6">
      <c r="A1545" s="118"/>
      <c r="B1545" s="118"/>
      <c r="C1545" s="119"/>
      <c r="D1545" s="118"/>
      <c r="E1545" s="118"/>
      <c r="F1545" s="118"/>
    </row>
    <row r="1546" spans="1:6">
      <c r="A1546" s="118"/>
      <c r="B1546" s="118"/>
      <c r="C1546" s="119"/>
      <c r="D1546" s="118"/>
      <c r="E1546" s="118"/>
      <c r="F1546" s="118"/>
    </row>
    <row r="1547" spans="1:6">
      <c r="A1547" s="118"/>
      <c r="B1547" s="118"/>
      <c r="C1547" s="119"/>
      <c r="D1547" s="118"/>
      <c r="E1547" s="118"/>
      <c r="F1547" s="118"/>
    </row>
    <row r="1548" spans="1:6">
      <c r="A1548" s="118"/>
      <c r="B1548" s="118"/>
      <c r="C1548" s="119"/>
      <c r="D1548" s="118"/>
      <c r="E1548" s="118"/>
      <c r="F1548" s="118"/>
    </row>
    <row r="1549" spans="1:6">
      <c r="A1549" s="118"/>
      <c r="B1549" s="118"/>
      <c r="C1549" s="119"/>
      <c r="D1549" s="118"/>
      <c r="E1549" s="118"/>
      <c r="F1549" s="118"/>
    </row>
    <row r="1550" spans="1:6">
      <c r="A1550" s="118"/>
      <c r="B1550" s="118"/>
      <c r="C1550" s="119"/>
      <c r="D1550" s="118"/>
      <c r="E1550" s="118"/>
      <c r="F1550" s="118"/>
    </row>
    <row r="1551" spans="1:6">
      <c r="A1551" s="118"/>
      <c r="B1551" s="118"/>
      <c r="C1551" s="119"/>
      <c r="D1551" s="118"/>
      <c r="E1551" s="118"/>
      <c r="F1551" s="118"/>
    </row>
    <row r="1552" spans="1:6">
      <c r="A1552" s="118"/>
      <c r="B1552" s="118"/>
      <c r="C1552" s="119"/>
      <c r="D1552" s="118"/>
      <c r="E1552" s="118"/>
      <c r="F1552" s="118"/>
    </row>
    <row r="1553" spans="1:6">
      <c r="A1553" s="118"/>
      <c r="B1553" s="118"/>
      <c r="C1553" s="119"/>
      <c r="D1553" s="118"/>
      <c r="E1553" s="118"/>
      <c r="F1553" s="118"/>
    </row>
    <row r="1554" spans="1:6">
      <c r="A1554" s="118"/>
      <c r="B1554" s="118"/>
      <c r="C1554" s="119"/>
      <c r="D1554" s="118"/>
      <c r="E1554" s="118"/>
      <c r="F1554" s="118"/>
    </row>
    <row r="1555" spans="1:6">
      <c r="A1555" s="118"/>
      <c r="B1555" s="118"/>
      <c r="C1555" s="119"/>
      <c r="D1555" s="118"/>
      <c r="E1555" s="118"/>
      <c r="F1555" s="118"/>
    </row>
    <row r="1556" spans="1:6">
      <c r="A1556" s="118"/>
      <c r="B1556" s="118"/>
      <c r="C1556" s="119"/>
      <c r="D1556" s="118"/>
      <c r="E1556" s="118"/>
      <c r="F1556" s="118"/>
    </row>
    <row r="1557" spans="1:6">
      <c r="A1557" s="118"/>
      <c r="B1557" s="118"/>
      <c r="C1557" s="119"/>
      <c r="D1557" s="118"/>
      <c r="E1557" s="118"/>
      <c r="F1557" s="118"/>
    </row>
    <row r="1558" spans="1:6">
      <c r="A1558" s="118"/>
      <c r="B1558" s="118"/>
      <c r="C1558" s="119"/>
      <c r="D1558" s="118"/>
      <c r="E1558" s="118"/>
      <c r="F1558" s="118"/>
    </row>
    <row r="1559" spans="1:6">
      <c r="A1559" s="118"/>
      <c r="B1559" s="118"/>
      <c r="C1559" s="119"/>
      <c r="D1559" s="118"/>
      <c r="E1559" s="118"/>
      <c r="F1559" s="118"/>
    </row>
    <row r="1560" spans="1:6">
      <c r="A1560" s="118"/>
      <c r="B1560" s="118"/>
      <c r="C1560" s="119"/>
      <c r="D1560" s="118"/>
      <c r="E1560" s="118"/>
      <c r="F1560" s="118"/>
    </row>
    <row r="1561" spans="1:6">
      <c r="A1561" s="118"/>
      <c r="B1561" s="118"/>
      <c r="C1561" s="119"/>
      <c r="D1561" s="118"/>
      <c r="E1561" s="118"/>
      <c r="F1561" s="118"/>
    </row>
    <row r="1562" spans="1:6">
      <c r="A1562" s="118"/>
      <c r="B1562" s="118"/>
      <c r="C1562" s="119"/>
      <c r="D1562" s="118"/>
      <c r="E1562" s="118"/>
      <c r="F1562" s="118"/>
    </row>
    <row r="1563" spans="1:6">
      <c r="A1563" s="118"/>
      <c r="B1563" s="118"/>
      <c r="C1563" s="119"/>
      <c r="D1563" s="118"/>
      <c r="E1563" s="118"/>
      <c r="F1563" s="118"/>
    </row>
    <row r="1564" spans="1:6">
      <c r="A1564" s="118"/>
      <c r="B1564" s="118"/>
      <c r="C1564" s="119"/>
      <c r="D1564" s="118"/>
      <c r="E1564" s="118"/>
      <c r="F1564" s="118"/>
    </row>
    <row r="1565" spans="1:6">
      <c r="A1565" s="118"/>
      <c r="B1565" s="118"/>
      <c r="C1565" s="119"/>
      <c r="D1565" s="118"/>
      <c r="E1565" s="118"/>
      <c r="F1565" s="118"/>
    </row>
    <row r="1566" spans="1:6">
      <c r="A1566" s="118"/>
      <c r="B1566" s="118"/>
      <c r="C1566" s="119"/>
      <c r="D1566" s="118"/>
      <c r="E1566" s="118"/>
      <c r="F1566" s="118"/>
    </row>
    <row r="1567" spans="1:6">
      <c r="A1567" s="118"/>
      <c r="B1567" s="118"/>
      <c r="C1567" s="119"/>
      <c r="D1567" s="118"/>
      <c r="E1567" s="118"/>
      <c r="F1567" s="118"/>
    </row>
    <row r="1568" spans="1:6">
      <c r="A1568" s="118"/>
      <c r="B1568" s="118"/>
      <c r="C1568" s="119"/>
      <c r="D1568" s="118"/>
      <c r="E1568" s="118"/>
      <c r="F1568" s="118"/>
    </row>
    <row r="1569" spans="1:6">
      <c r="A1569" s="118"/>
      <c r="B1569" s="118"/>
      <c r="C1569" s="119"/>
      <c r="D1569" s="118"/>
      <c r="E1569" s="118"/>
      <c r="F1569" s="118"/>
    </row>
    <row r="1570" spans="1:6">
      <c r="A1570" s="118"/>
      <c r="B1570" s="118"/>
      <c r="C1570" s="119"/>
      <c r="D1570" s="118"/>
      <c r="E1570" s="118"/>
      <c r="F1570" s="118"/>
    </row>
    <row r="1571" spans="1:6">
      <c r="A1571" s="118"/>
      <c r="B1571" s="118"/>
      <c r="C1571" s="119"/>
      <c r="D1571" s="118"/>
      <c r="E1571" s="118"/>
      <c r="F1571" s="118"/>
    </row>
    <row r="1572" spans="1:6">
      <c r="A1572" s="118"/>
      <c r="B1572" s="118"/>
      <c r="C1572" s="119"/>
      <c r="D1572" s="118"/>
      <c r="E1572" s="118"/>
      <c r="F1572" s="118"/>
    </row>
    <row r="1573" spans="1:6">
      <c r="A1573" s="118"/>
      <c r="B1573" s="118"/>
      <c r="C1573" s="119"/>
      <c r="D1573" s="118"/>
      <c r="E1573" s="118"/>
      <c r="F1573" s="118"/>
    </row>
    <row r="1574" spans="1:6">
      <c r="A1574" s="118"/>
      <c r="B1574" s="118"/>
      <c r="C1574" s="119"/>
      <c r="D1574" s="118"/>
      <c r="E1574" s="118"/>
      <c r="F1574" s="118"/>
    </row>
    <row r="1575" spans="1:6">
      <c r="A1575" s="118"/>
      <c r="B1575" s="118"/>
      <c r="C1575" s="119"/>
      <c r="D1575" s="118"/>
      <c r="E1575" s="118"/>
      <c r="F1575" s="118"/>
    </row>
    <row r="1576" spans="1:6">
      <c r="A1576" s="118"/>
      <c r="B1576" s="118"/>
      <c r="C1576" s="119"/>
      <c r="D1576" s="118"/>
      <c r="E1576" s="118"/>
      <c r="F1576" s="118"/>
    </row>
    <row r="1577" spans="1:6">
      <c r="A1577" s="118"/>
      <c r="B1577" s="118"/>
      <c r="C1577" s="119"/>
      <c r="D1577" s="118"/>
      <c r="E1577" s="118"/>
      <c r="F1577" s="118"/>
    </row>
    <row r="1578" spans="1:6">
      <c r="A1578" s="118"/>
      <c r="B1578" s="118"/>
      <c r="C1578" s="119"/>
      <c r="D1578" s="118"/>
      <c r="E1578" s="118"/>
      <c r="F1578" s="118"/>
    </row>
    <row r="1579" spans="1:6">
      <c r="A1579" s="118"/>
      <c r="B1579" s="118"/>
      <c r="C1579" s="119"/>
      <c r="D1579" s="118"/>
      <c r="E1579" s="118"/>
      <c r="F1579" s="118"/>
    </row>
    <row r="1580" spans="1:6">
      <c r="A1580" s="118"/>
      <c r="B1580" s="118"/>
      <c r="C1580" s="119"/>
      <c r="D1580" s="118"/>
      <c r="E1580" s="118"/>
      <c r="F1580" s="118"/>
    </row>
    <row r="1581" spans="1:6">
      <c r="A1581" s="118"/>
      <c r="B1581" s="118"/>
      <c r="C1581" s="119"/>
      <c r="D1581" s="118"/>
      <c r="E1581" s="118"/>
      <c r="F1581" s="118"/>
    </row>
    <row r="1582" spans="1:6">
      <c r="A1582" s="118"/>
      <c r="B1582" s="118"/>
      <c r="C1582" s="119"/>
      <c r="D1582" s="118"/>
      <c r="E1582" s="118"/>
      <c r="F1582" s="118"/>
    </row>
    <row r="1583" spans="1:6">
      <c r="A1583" s="118"/>
      <c r="B1583" s="118"/>
      <c r="C1583" s="119"/>
      <c r="D1583" s="118"/>
      <c r="E1583" s="118"/>
      <c r="F1583" s="118"/>
    </row>
    <row r="1584" spans="1:6">
      <c r="A1584" s="118"/>
      <c r="B1584" s="118"/>
      <c r="C1584" s="119"/>
      <c r="D1584" s="118"/>
      <c r="E1584" s="118"/>
      <c r="F1584" s="118"/>
    </row>
    <row r="1585" spans="1:6">
      <c r="A1585" s="118"/>
      <c r="B1585" s="118"/>
      <c r="C1585" s="119"/>
      <c r="D1585" s="118"/>
      <c r="E1585" s="118"/>
      <c r="F1585" s="118"/>
    </row>
    <row r="1586" spans="1:6">
      <c r="A1586" s="118"/>
      <c r="B1586" s="118"/>
      <c r="C1586" s="119"/>
      <c r="D1586" s="118"/>
      <c r="E1586" s="118"/>
      <c r="F1586" s="118"/>
    </row>
    <row r="1587" spans="1:6">
      <c r="A1587" s="118"/>
      <c r="B1587" s="118"/>
      <c r="C1587" s="119"/>
      <c r="D1587" s="118"/>
      <c r="E1587" s="118"/>
      <c r="F1587" s="118"/>
    </row>
    <row r="1588" spans="1:6">
      <c r="A1588" s="118"/>
      <c r="B1588" s="118"/>
      <c r="C1588" s="119"/>
      <c r="D1588" s="118"/>
      <c r="E1588" s="118"/>
      <c r="F1588" s="118"/>
    </row>
    <row r="1589" spans="1:6">
      <c r="A1589" s="118"/>
      <c r="B1589" s="118"/>
      <c r="C1589" s="119"/>
      <c r="D1589" s="118"/>
      <c r="E1589" s="118"/>
      <c r="F1589" s="118"/>
    </row>
    <row r="1590" spans="1:6">
      <c r="A1590" s="118"/>
      <c r="B1590" s="118"/>
      <c r="C1590" s="119"/>
      <c r="D1590" s="118"/>
      <c r="E1590" s="118"/>
      <c r="F1590" s="118"/>
    </row>
    <row r="1591" spans="1:6">
      <c r="A1591" s="118"/>
      <c r="B1591" s="118"/>
      <c r="C1591" s="119"/>
      <c r="D1591" s="118"/>
      <c r="E1591" s="118"/>
      <c r="F1591" s="118"/>
    </row>
    <row r="1592" spans="1:6">
      <c r="A1592" s="118"/>
      <c r="B1592" s="118"/>
      <c r="C1592" s="119"/>
      <c r="D1592" s="118"/>
      <c r="E1592" s="118"/>
      <c r="F1592" s="118"/>
    </row>
    <row r="1593" spans="1:6">
      <c r="A1593" s="118"/>
      <c r="B1593" s="118"/>
      <c r="C1593" s="119"/>
      <c r="D1593" s="118"/>
      <c r="E1593" s="118"/>
      <c r="F1593" s="118"/>
    </row>
    <row r="1594" spans="1:6">
      <c r="A1594" s="118"/>
      <c r="B1594" s="118"/>
      <c r="C1594" s="119"/>
      <c r="D1594" s="118"/>
      <c r="E1594" s="118"/>
      <c r="F1594" s="118"/>
    </row>
    <row r="1595" spans="1:6">
      <c r="A1595" s="118"/>
      <c r="B1595" s="118"/>
      <c r="C1595" s="119"/>
      <c r="D1595" s="118"/>
      <c r="E1595" s="118"/>
      <c r="F1595" s="118"/>
    </row>
    <row r="1596" spans="1:6">
      <c r="A1596" s="118"/>
      <c r="B1596" s="118"/>
      <c r="C1596" s="119"/>
      <c r="D1596" s="118"/>
      <c r="E1596" s="118"/>
      <c r="F1596" s="118"/>
    </row>
    <row r="1597" spans="1:6">
      <c r="A1597" s="118"/>
      <c r="B1597" s="118"/>
      <c r="C1597" s="119"/>
      <c r="D1597" s="118"/>
      <c r="E1597" s="118"/>
      <c r="F1597" s="118"/>
    </row>
    <row r="1598" spans="1:6">
      <c r="A1598" s="118"/>
      <c r="B1598" s="118"/>
      <c r="C1598" s="119"/>
      <c r="D1598" s="118"/>
      <c r="E1598" s="118"/>
      <c r="F1598" s="118"/>
    </row>
    <row r="1599" spans="1:6">
      <c r="A1599" s="118"/>
      <c r="B1599" s="118"/>
      <c r="C1599" s="119"/>
      <c r="D1599" s="118"/>
      <c r="E1599" s="118"/>
      <c r="F1599" s="118"/>
    </row>
    <row r="1600" spans="1:6">
      <c r="A1600" s="118"/>
      <c r="B1600" s="118"/>
      <c r="C1600" s="119"/>
      <c r="D1600" s="118"/>
      <c r="E1600" s="118"/>
      <c r="F1600" s="118"/>
    </row>
    <row r="1601" spans="1:6">
      <c r="A1601" s="118"/>
      <c r="B1601" s="118"/>
      <c r="C1601" s="119"/>
      <c r="D1601" s="118"/>
      <c r="E1601" s="118"/>
      <c r="F1601" s="118"/>
    </row>
    <row r="1602" spans="1:6">
      <c r="A1602" s="118"/>
      <c r="B1602" s="118"/>
      <c r="C1602" s="119"/>
      <c r="D1602" s="118"/>
      <c r="E1602" s="118"/>
      <c r="F1602" s="118"/>
    </row>
    <row r="1603" spans="1:6">
      <c r="A1603" s="118"/>
      <c r="B1603" s="118"/>
      <c r="C1603" s="119"/>
      <c r="D1603" s="118"/>
      <c r="E1603" s="118"/>
      <c r="F1603" s="118"/>
    </row>
    <row r="1604" spans="1:6">
      <c r="A1604" s="118"/>
      <c r="B1604" s="118"/>
      <c r="C1604" s="119"/>
      <c r="D1604" s="118"/>
      <c r="E1604" s="118"/>
      <c r="F1604" s="118"/>
    </row>
    <row r="1605" spans="1:6">
      <c r="A1605" s="118"/>
      <c r="B1605" s="118"/>
      <c r="C1605" s="119"/>
      <c r="D1605" s="118"/>
      <c r="E1605" s="118"/>
      <c r="F1605" s="118"/>
    </row>
    <row r="1606" spans="1:6">
      <c r="A1606" s="118"/>
      <c r="B1606" s="118"/>
      <c r="C1606" s="119"/>
      <c r="D1606" s="118"/>
      <c r="E1606" s="118"/>
      <c r="F1606" s="118"/>
    </row>
    <row r="1607" spans="1:6">
      <c r="A1607" s="118"/>
      <c r="B1607" s="118"/>
      <c r="C1607" s="119"/>
      <c r="D1607" s="118"/>
      <c r="E1607" s="118"/>
      <c r="F1607" s="118"/>
    </row>
    <row r="1608" spans="1:6">
      <c r="A1608" s="118"/>
      <c r="B1608" s="118"/>
      <c r="C1608" s="119"/>
      <c r="D1608" s="118"/>
      <c r="E1608" s="118"/>
      <c r="F1608" s="118"/>
    </row>
    <row r="1609" spans="1:6">
      <c r="A1609" s="118"/>
      <c r="B1609" s="118"/>
      <c r="C1609" s="119"/>
      <c r="D1609" s="118"/>
      <c r="E1609" s="118"/>
      <c r="F1609" s="118"/>
    </row>
    <row r="1610" spans="1:6">
      <c r="A1610" s="118"/>
      <c r="B1610" s="118"/>
      <c r="C1610" s="119"/>
      <c r="D1610" s="118"/>
      <c r="E1610" s="118"/>
      <c r="F1610" s="118"/>
    </row>
    <row r="1611" spans="1:6">
      <c r="A1611" s="118"/>
      <c r="B1611" s="118"/>
      <c r="C1611" s="119"/>
      <c r="D1611" s="118"/>
      <c r="E1611" s="118"/>
      <c r="F1611" s="118"/>
    </row>
    <row r="1612" spans="1:6">
      <c r="A1612" s="118"/>
      <c r="B1612" s="118"/>
      <c r="C1612" s="119"/>
      <c r="D1612" s="118"/>
      <c r="E1612" s="118"/>
      <c r="F1612" s="118"/>
    </row>
    <row r="1613" spans="1:6">
      <c r="A1613" s="118"/>
      <c r="B1613" s="118"/>
      <c r="C1613" s="119"/>
      <c r="D1613" s="118"/>
      <c r="E1613" s="118"/>
      <c r="F1613" s="118"/>
    </row>
    <row r="1614" spans="1:6">
      <c r="A1614" s="118"/>
      <c r="B1614" s="118"/>
      <c r="C1614" s="119"/>
      <c r="D1614" s="118"/>
      <c r="E1614" s="118"/>
      <c r="F1614" s="118"/>
    </row>
    <row r="1615" spans="1:6">
      <c r="A1615" s="118"/>
      <c r="B1615" s="118"/>
      <c r="C1615" s="119"/>
      <c r="D1615" s="118"/>
      <c r="E1615" s="118"/>
      <c r="F1615" s="118"/>
    </row>
    <row r="1616" spans="1:6">
      <c r="A1616" s="118"/>
      <c r="B1616" s="118"/>
      <c r="C1616" s="119"/>
      <c r="D1616" s="118"/>
      <c r="E1616" s="118"/>
      <c r="F1616" s="118"/>
    </row>
    <row r="1617" spans="1:6">
      <c r="A1617" s="118"/>
      <c r="B1617" s="118"/>
      <c r="C1617" s="119"/>
      <c r="D1617" s="118"/>
      <c r="E1617" s="118"/>
      <c r="F1617" s="118"/>
    </row>
    <row r="1618" spans="1:6">
      <c r="A1618" s="118"/>
      <c r="B1618" s="118"/>
      <c r="C1618" s="119"/>
      <c r="D1618" s="118"/>
      <c r="E1618" s="118"/>
      <c r="F1618" s="118"/>
    </row>
    <row r="1619" spans="1:6">
      <c r="A1619" s="118"/>
      <c r="B1619" s="118"/>
      <c r="C1619" s="119"/>
      <c r="D1619" s="118"/>
      <c r="E1619" s="118"/>
      <c r="F1619" s="118"/>
    </row>
    <row r="1620" spans="1:6">
      <c r="A1620" s="118"/>
      <c r="B1620" s="118"/>
      <c r="C1620" s="119"/>
      <c r="D1620" s="118"/>
      <c r="E1620" s="118"/>
      <c r="F1620" s="118"/>
    </row>
    <row r="1621" spans="1:6">
      <c r="A1621" s="118"/>
      <c r="B1621" s="118"/>
      <c r="C1621" s="119"/>
      <c r="D1621" s="118"/>
      <c r="E1621" s="118"/>
      <c r="F1621" s="118"/>
    </row>
    <row r="1622" spans="1:6">
      <c r="A1622" s="118"/>
      <c r="B1622" s="118"/>
      <c r="C1622" s="119"/>
      <c r="D1622" s="118"/>
      <c r="E1622" s="118"/>
      <c r="F1622" s="118"/>
    </row>
    <row r="1623" spans="1:6">
      <c r="A1623" s="118"/>
      <c r="B1623" s="118"/>
      <c r="C1623" s="119"/>
      <c r="D1623" s="118"/>
      <c r="E1623" s="118"/>
      <c r="F1623" s="118"/>
    </row>
    <row r="1624" spans="1:6">
      <c r="A1624" s="118"/>
      <c r="B1624" s="118"/>
      <c r="C1624" s="119"/>
      <c r="D1624" s="118"/>
      <c r="E1624" s="118"/>
      <c r="F1624" s="118"/>
    </row>
    <row r="1625" spans="1:6">
      <c r="A1625" s="118"/>
      <c r="B1625" s="118"/>
      <c r="C1625" s="119"/>
      <c r="D1625" s="118"/>
      <c r="E1625" s="118"/>
      <c r="F1625" s="118"/>
    </row>
    <row r="1626" spans="1:6">
      <c r="A1626" s="118"/>
      <c r="B1626" s="118"/>
      <c r="C1626" s="119"/>
      <c r="D1626" s="118"/>
      <c r="E1626" s="118"/>
      <c r="F1626" s="118"/>
    </row>
    <row r="1627" spans="1:6">
      <c r="A1627" s="118"/>
      <c r="B1627" s="118"/>
      <c r="C1627" s="119"/>
      <c r="D1627" s="118"/>
      <c r="E1627" s="118"/>
      <c r="F1627" s="118"/>
    </row>
    <row r="1628" spans="1:6">
      <c r="A1628" s="118"/>
      <c r="B1628" s="118"/>
      <c r="C1628" s="119"/>
      <c r="D1628" s="118"/>
      <c r="E1628" s="118"/>
      <c r="F1628" s="118"/>
    </row>
    <row r="1629" spans="1:6">
      <c r="A1629" s="118"/>
      <c r="B1629" s="118"/>
      <c r="C1629" s="119"/>
      <c r="D1629" s="118"/>
      <c r="E1629" s="118"/>
      <c r="F1629" s="118"/>
    </row>
    <row r="1630" spans="1:6">
      <c r="A1630" s="118"/>
      <c r="B1630" s="118"/>
      <c r="C1630" s="119"/>
      <c r="D1630" s="118"/>
      <c r="E1630" s="118"/>
      <c r="F1630" s="118"/>
    </row>
    <row r="1631" spans="1:6">
      <c r="A1631" s="118"/>
      <c r="B1631" s="118"/>
      <c r="C1631" s="119"/>
      <c r="D1631" s="118"/>
      <c r="E1631" s="118"/>
      <c r="F1631" s="118"/>
    </row>
    <row r="1632" spans="1:6">
      <c r="A1632" s="118"/>
      <c r="B1632" s="118"/>
      <c r="C1632" s="119"/>
      <c r="D1632" s="118"/>
      <c r="E1632" s="118"/>
      <c r="F1632" s="118"/>
    </row>
    <row r="1633" spans="1:6">
      <c r="A1633" s="118"/>
      <c r="B1633" s="118"/>
      <c r="C1633" s="119"/>
      <c r="D1633" s="118"/>
      <c r="E1633" s="118"/>
      <c r="F1633" s="118"/>
    </row>
    <row r="1634" spans="1:6">
      <c r="A1634" s="118"/>
      <c r="B1634" s="118"/>
      <c r="C1634" s="119"/>
      <c r="D1634" s="118"/>
      <c r="E1634" s="118"/>
      <c r="F1634" s="118"/>
    </row>
    <row r="1635" spans="1:6">
      <c r="A1635" s="118"/>
      <c r="B1635" s="118"/>
      <c r="C1635" s="119"/>
      <c r="D1635" s="118"/>
      <c r="E1635" s="118"/>
      <c r="F1635" s="118"/>
    </row>
    <row r="1636" spans="1:6">
      <c r="A1636" s="118"/>
      <c r="B1636" s="118"/>
      <c r="C1636" s="119"/>
      <c r="D1636" s="118"/>
      <c r="E1636" s="118"/>
      <c r="F1636" s="118"/>
    </row>
    <row r="1637" spans="1:6">
      <c r="A1637" s="118"/>
      <c r="B1637" s="118"/>
      <c r="C1637" s="119"/>
      <c r="D1637" s="118"/>
      <c r="E1637" s="118"/>
      <c r="F1637" s="118"/>
    </row>
    <row r="1638" spans="1:6">
      <c r="A1638" s="118"/>
      <c r="B1638" s="118"/>
      <c r="C1638" s="119"/>
      <c r="D1638" s="118"/>
      <c r="E1638" s="118"/>
      <c r="F1638" s="118"/>
    </row>
    <row r="1639" spans="1:6">
      <c r="A1639" s="118"/>
      <c r="B1639" s="118"/>
      <c r="C1639" s="119"/>
      <c r="D1639" s="118"/>
      <c r="E1639" s="118"/>
      <c r="F1639" s="118"/>
    </row>
    <row r="1640" spans="1:6">
      <c r="A1640" s="118"/>
      <c r="B1640" s="118"/>
      <c r="C1640" s="119"/>
      <c r="D1640" s="118"/>
      <c r="E1640" s="118"/>
      <c r="F1640" s="118"/>
    </row>
    <row r="1641" spans="1:6">
      <c r="A1641" s="118"/>
      <c r="B1641" s="118"/>
      <c r="C1641" s="119"/>
      <c r="D1641" s="118"/>
      <c r="E1641" s="118"/>
      <c r="F1641" s="118"/>
    </row>
    <row r="1642" spans="1:6">
      <c r="A1642" s="118"/>
      <c r="B1642" s="118"/>
      <c r="C1642" s="119"/>
      <c r="D1642" s="118"/>
      <c r="E1642" s="118"/>
      <c r="F1642" s="118"/>
    </row>
    <row r="1643" spans="1:6">
      <c r="A1643" s="118"/>
      <c r="B1643" s="118"/>
      <c r="C1643" s="119"/>
      <c r="D1643" s="118"/>
      <c r="E1643" s="118"/>
      <c r="F1643" s="118"/>
    </row>
    <row r="1644" spans="1:6">
      <c r="A1644" s="118"/>
      <c r="B1644" s="118"/>
      <c r="C1644" s="119"/>
      <c r="D1644" s="118"/>
      <c r="E1644" s="118"/>
      <c r="F1644" s="118"/>
    </row>
    <row r="1645" spans="1:6">
      <c r="A1645" s="118"/>
      <c r="B1645" s="118"/>
      <c r="C1645" s="119"/>
      <c r="D1645" s="118"/>
      <c r="E1645" s="118"/>
      <c r="F1645" s="118"/>
    </row>
    <row r="1646" spans="1:6">
      <c r="A1646" s="118"/>
      <c r="B1646" s="118"/>
      <c r="C1646" s="119"/>
      <c r="D1646" s="118"/>
      <c r="E1646" s="118"/>
      <c r="F1646" s="118"/>
    </row>
    <row r="1647" spans="1:6">
      <c r="A1647" s="118"/>
      <c r="B1647" s="118"/>
      <c r="C1647" s="119"/>
      <c r="D1647" s="118"/>
      <c r="E1647" s="118"/>
      <c r="F1647" s="118"/>
    </row>
    <row r="1648" spans="1:6">
      <c r="A1648" s="118"/>
      <c r="B1648" s="118"/>
      <c r="C1648" s="119"/>
      <c r="D1648" s="118"/>
      <c r="E1648" s="118"/>
      <c r="F1648" s="118"/>
    </row>
    <row r="1649" spans="1:6">
      <c r="A1649" s="118"/>
      <c r="B1649" s="118"/>
      <c r="C1649" s="119"/>
      <c r="D1649" s="118"/>
      <c r="E1649" s="118"/>
      <c r="F1649" s="118"/>
    </row>
    <row r="1650" spans="1:6">
      <c r="A1650" s="118"/>
      <c r="B1650" s="118"/>
      <c r="C1650" s="119"/>
      <c r="D1650" s="118"/>
      <c r="E1650" s="118"/>
      <c r="F1650" s="118"/>
    </row>
    <row r="1651" spans="1:6">
      <c r="A1651" s="118"/>
      <c r="B1651" s="118"/>
      <c r="C1651" s="119"/>
      <c r="D1651" s="118"/>
      <c r="E1651" s="118"/>
      <c r="F1651" s="118"/>
    </row>
    <row r="1652" spans="1:6">
      <c r="A1652" s="118"/>
      <c r="B1652" s="118"/>
      <c r="C1652" s="119"/>
      <c r="D1652" s="118"/>
      <c r="E1652" s="118"/>
      <c r="F1652" s="118"/>
    </row>
    <row r="1653" spans="1:6">
      <c r="A1653" s="118"/>
      <c r="B1653" s="118"/>
      <c r="C1653" s="119"/>
      <c r="D1653" s="118"/>
      <c r="E1653" s="118"/>
      <c r="F1653" s="118"/>
    </row>
    <row r="1654" spans="1:6">
      <c r="A1654" s="118"/>
      <c r="B1654" s="118"/>
      <c r="C1654" s="119"/>
      <c r="D1654" s="118"/>
      <c r="E1654" s="118"/>
      <c r="F1654" s="118"/>
    </row>
    <row r="1655" spans="1:6">
      <c r="A1655" s="118"/>
      <c r="B1655" s="118"/>
      <c r="C1655" s="119"/>
      <c r="D1655" s="118"/>
      <c r="E1655" s="118"/>
      <c r="F1655" s="118"/>
    </row>
    <row r="1656" spans="1:6">
      <c r="A1656" s="118"/>
      <c r="B1656" s="118"/>
      <c r="C1656" s="119"/>
      <c r="D1656" s="118"/>
      <c r="E1656" s="118"/>
      <c r="F1656" s="118"/>
    </row>
    <row r="1657" spans="1:6">
      <c r="A1657" s="118"/>
      <c r="B1657" s="118"/>
      <c r="C1657" s="119"/>
      <c r="D1657" s="118"/>
      <c r="E1657" s="118"/>
      <c r="F1657" s="118"/>
    </row>
    <row r="1658" spans="1:6">
      <c r="A1658" s="118"/>
      <c r="B1658" s="118"/>
      <c r="C1658" s="119"/>
      <c r="D1658" s="118"/>
      <c r="E1658" s="118"/>
      <c r="F1658" s="118"/>
    </row>
    <row r="1659" spans="1:6">
      <c r="A1659" s="118"/>
      <c r="B1659" s="118"/>
      <c r="C1659" s="119"/>
      <c r="D1659" s="118"/>
      <c r="E1659" s="118"/>
      <c r="F1659" s="118"/>
    </row>
    <row r="1660" spans="1:6">
      <c r="A1660" s="118"/>
      <c r="B1660" s="118"/>
      <c r="C1660" s="119"/>
      <c r="D1660" s="118"/>
      <c r="E1660" s="118"/>
      <c r="F1660" s="118"/>
    </row>
    <row r="1661" spans="1:6">
      <c r="A1661" s="118"/>
      <c r="B1661" s="118"/>
      <c r="C1661" s="119"/>
      <c r="D1661" s="118"/>
      <c r="E1661" s="118"/>
      <c r="F1661" s="118"/>
    </row>
    <row r="1662" spans="1:6">
      <c r="A1662" s="118"/>
      <c r="B1662" s="118"/>
      <c r="C1662" s="119"/>
      <c r="D1662" s="118"/>
      <c r="E1662" s="118"/>
      <c r="F1662" s="118"/>
    </row>
    <row r="1663" spans="1:6">
      <c r="A1663" s="118"/>
      <c r="B1663" s="118"/>
      <c r="C1663" s="119"/>
      <c r="D1663" s="118"/>
      <c r="E1663" s="118"/>
      <c r="F1663" s="118"/>
    </row>
    <row r="1664" spans="1:6">
      <c r="A1664" s="118"/>
      <c r="B1664" s="118"/>
      <c r="C1664" s="119"/>
      <c r="D1664" s="118"/>
      <c r="E1664" s="118"/>
      <c r="F1664" s="118"/>
    </row>
    <row r="1665" spans="1:6">
      <c r="A1665" s="118"/>
      <c r="B1665" s="118"/>
      <c r="C1665" s="119"/>
      <c r="D1665" s="118"/>
      <c r="E1665" s="118"/>
      <c r="F1665" s="118"/>
    </row>
    <row r="1666" spans="1:6">
      <c r="A1666" s="118"/>
      <c r="B1666" s="118"/>
      <c r="C1666" s="119"/>
      <c r="D1666" s="118"/>
      <c r="E1666" s="118"/>
      <c r="F1666" s="118"/>
    </row>
    <row r="1667" spans="1:6">
      <c r="A1667" s="118"/>
      <c r="B1667" s="118"/>
      <c r="C1667" s="119"/>
      <c r="D1667" s="118"/>
      <c r="E1667" s="118"/>
      <c r="F1667" s="118"/>
    </row>
    <row r="1668" spans="1:6">
      <c r="A1668" s="118"/>
      <c r="B1668" s="118"/>
      <c r="C1668" s="119"/>
      <c r="D1668" s="118"/>
      <c r="E1668" s="118"/>
      <c r="F1668" s="118"/>
    </row>
    <row r="1669" spans="1:6">
      <c r="A1669" s="118"/>
      <c r="B1669" s="118"/>
      <c r="C1669" s="119"/>
      <c r="D1669" s="118"/>
      <c r="E1669" s="118"/>
      <c r="F1669" s="118"/>
    </row>
    <row r="1670" spans="1:6">
      <c r="A1670" s="118"/>
      <c r="B1670" s="118"/>
      <c r="C1670" s="119"/>
      <c r="D1670" s="118"/>
      <c r="E1670" s="118"/>
      <c r="F1670" s="118"/>
    </row>
    <row r="1671" spans="1:6">
      <c r="A1671" s="118"/>
      <c r="B1671" s="118"/>
      <c r="C1671" s="119"/>
      <c r="D1671" s="118"/>
      <c r="E1671" s="118"/>
      <c r="F1671" s="118"/>
    </row>
    <row r="1672" spans="1:6">
      <c r="A1672" s="118"/>
      <c r="B1672" s="118"/>
      <c r="C1672" s="119"/>
      <c r="D1672" s="118"/>
      <c r="E1672" s="118"/>
      <c r="F1672" s="118"/>
    </row>
    <row r="1673" spans="1:6">
      <c r="A1673" s="118"/>
      <c r="B1673" s="118"/>
      <c r="C1673" s="119"/>
      <c r="D1673" s="118"/>
      <c r="E1673" s="118"/>
      <c r="F1673" s="118"/>
    </row>
    <row r="1674" spans="1:6">
      <c r="A1674" s="118"/>
      <c r="B1674" s="118"/>
      <c r="C1674" s="119"/>
      <c r="D1674" s="118"/>
      <c r="E1674" s="118"/>
      <c r="F1674" s="118"/>
    </row>
    <row r="1675" spans="1:6">
      <c r="A1675" s="118"/>
      <c r="B1675" s="118"/>
      <c r="C1675" s="119"/>
      <c r="D1675" s="118"/>
      <c r="E1675" s="118"/>
      <c r="F1675" s="118"/>
    </row>
    <row r="1676" spans="1:6">
      <c r="A1676" s="118"/>
      <c r="B1676" s="118"/>
      <c r="C1676" s="119"/>
      <c r="D1676" s="118"/>
      <c r="E1676" s="118"/>
      <c r="F1676" s="118"/>
    </row>
    <row r="1677" spans="1:6">
      <c r="A1677" s="118"/>
      <c r="B1677" s="118"/>
      <c r="C1677" s="119"/>
      <c r="D1677" s="118"/>
      <c r="E1677" s="118"/>
      <c r="F1677" s="118"/>
    </row>
    <row r="1678" spans="1:6">
      <c r="A1678" s="118"/>
      <c r="B1678" s="118"/>
      <c r="C1678" s="119"/>
      <c r="D1678" s="118"/>
      <c r="E1678" s="118"/>
      <c r="F1678" s="118"/>
    </row>
    <row r="1679" spans="1:6">
      <c r="A1679" s="118"/>
      <c r="B1679" s="118"/>
      <c r="C1679" s="119"/>
      <c r="D1679" s="118"/>
      <c r="E1679" s="118"/>
      <c r="F1679" s="118"/>
    </row>
    <row r="1680" spans="1:6">
      <c r="A1680" s="118"/>
      <c r="B1680" s="118"/>
      <c r="C1680" s="119"/>
      <c r="D1680" s="118"/>
      <c r="E1680" s="118"/>
      <c r="F1680" s="118"/>
    </row>
    <row r="1681" spans="1:6">
      <c r="A1681" s="118"/>
      <c r="B1681" s="118"/>
      <c r="C1681" s="119"/>
      <c r="D1681" s="118"/>
      <c r="E1681" s="118"/>
      <c r="F1681" s="118"/>
    </row>
    <row r="1682" spans="1:6">
      <c r="A1682" s="118"/>
      <c r="B1682" s="118"/>
      <c r="C1682" s="119"/>
      <c r="D1682" s="118"/>
      <c r="E1682" s="118"/>
      <c r="F1682" s="118"/>
    </row>
    <row r="1683" spans="1:6">
      <c r="A1683" s="118"/>
      <c r="B1683" s="118"/>
      <c r="C1683" s="119"/>
      <c r="D1683" s="118"/>
      <c r="E1683" s="118"/>
      <c r="F1683" s="118"/>
    </row>
    <row r="1684" spans="1:6">
      <c r="A1684" s="118"/>
      <c r="B1684" s="118"/>
      <c r="C1684" s="119"/>
      <c r="D1684" s="118"/>
      <c r="E1684" s="118"/>
      <c r="F1684" s="118"/>
    </row>
    <row r="1685" spans="1:6">
      <c r="A1685" s="118"/>
      <c r="B1685" s="118"/>
      <c r="C1685" s="119"/>
      <c r="D1685" s="118"/>
      <c r="E1685" s="118"/>
      <c r="F1685" s="118"/>
    </row>
    <row r="1686" spans="1:6">
      <c r="A1686" s="118"/>
      <c r="B1686" s="118"/>
      <c r="C1686" s="119"/>
      <c r="D1686" s="118"/>
      <c r="E1686" s="118"/>
      <c r="F1686" s="118"/>
    </row>
    <row r="1687" spans="1:6">
      <c r="A1687" s="118"/>
      <c r="B1687" s="118"/>
      <c r="C1687" s="119"/>
      <c r="D1687" s="118"/>
      <c r="E1687" s="118"/>
      <c r="F1687" s="118"/>
    </row>
    <row r="1688" spans="1:6">
      <c r="A1688" s="118"/>
      <c r="B1688" s="118"/>
      <c r="C1688" s="119"/>
      <c r="D1688" s="118"/>
      <c r="E1688" s="118"/>
      <c r="F1688" s="118"/>
    </row>
    <row r="1689" spans="1:6">
      <c r="A1689" s="118"/>
      <c r="B1689" s="118"/>
      <c r="C1689" s="119"/>
      <c r="D1689" s="118"/>
      <c r="E1689" s="118"/>
      <c r="F1689" s="118"/>
    </row>
    <row r="1690" spans="1:6">
      <c r="A1690" s="118"/>
      <c r="B1690" s="118"/>
      <c r="C1690" s="119"/>
      <c r="D1690" s="118"/>
      <c r="E1690" s="118"/>
      <c r="F1690" s="118"/>
    </row>
    <row r="1691" spans="1:6">
      <c r="A1691" s="118"/>
      <c r="B1691" s="118"/>
      <c r="C1691" s="119"/>
      <c r="D1691" s="118"/>
      <c r="E1691" s="118"/>
      <c r="F1691" s="118"/>
    </row>
    <row r="1692" spans="1:6">
      <c r="A1692" s="118"/>
      <c r="B1692" s="118"/>
      <c r="C1692" s="119"/>
      <c r="D1692" s="118"/>
      <c r="E1692" s="118"/>
      <c r="F1692" s="118"/>
    </row>
    <row r="1693" spans="1:6">
      <c r="A1693" s="118"/>
      <c r="B1693" s="118"/>
      <c r="C1693" s="119"/>
      <c r="D1693" s="118"/>
      <c r="E1693" s="118"/>
      <c r="F1693" s="118"/>
    </row>
    <row r="1694" spans="1:6">
      <c r="A1694" s="118"/>
      <c r="B1694" s="118"/>
      <c r="C1694" s="119"/>
      <c r="D1694" s="118"/>
      <c r="E1694" s="118"/>
      <c r="F1694" s="118"/>
    </row>
    <row r="1695" spans="1:6">
      <c r="A1695" s="118"/>
      <c r="B1695" s="118"/>
      <c r="C1695" s="119"/>
      <c r="D1695" s="118"/>
      <c r="E1695" s="118"/>
      <c r="F1695" s="118"/>
    </row>
    <row r="1696" spans="1:6">
      <c r="A1696" s="118"/>
      <c r="B1696" s="118"/>
      <c r="C1696" s="119"/>
      <c r="D1696" s="118"/>
      <c r="E1696" s="118"/>
      <c r="F1696" s="118"/>
    </row>
    <row r="1697" spans="1:6">
      <c r="A1697" s="118"/>
      <c r="B1697" s="118"/>
      <c r="C1697" s="119"/>
      <c r="D1697" s="118"/>
      <c r="E1697" s="118"/>
      <c r="F1697" s="118"/>
    </row>
    <row r="1698" spans="1:6">
      <c r="A1698" s="118"/>
      <c r="B1698" s="118"/>
      <c r="C1698" s="119"/>
      <c r="D1698" s="118"/>
      <c r="E1698" s="118"/>
      <c r="F1698" s="118"/>
    </row>
    <row r="1699" spans="1:6">
      <c r="A1699" s="118"/>
      <c r="B1699" s="118"/>
      <c r="C1699" s="119"/>
      <c r="D1699" s="118"/>
      <c r="E1699" s="118"/>
      <c r="F1699" s="118"/>
    </row>
    <row r="1700" spans="1:6">
      <c r="A1700" s="118"/>
      <c r="B1700" s="118"/>
      <c r="C1700" s="119"/>
      <c r="D1700" s="118"/>
      <c r="E1700" s="118"/>
      <c r="F1700" s="118"/>
    </row>
    <row r="1701" spans="1:6">
      <c r="A1701" s="118"/>
      <c r="B1701" s="118"/>
      <c r="C1701" s="119"/>
      <c r="D1701" s="118"/>
      <c r="E1701" s="118"/>
      <c r="F1701" s="118"/>
    </row>
    <row r="1702" spans="1:6">
      <c r="A1702" s="118"/>
      <c r="B1702" s="118"/>
      <c r="C1702" s="119"/>
      <c r="D1702" s="118"/>
      <c r="E1702" s="118"/>
      <c r="F1702" s="118"/>
    </row>
    <row r="1703" spans="1:6">
      <c r="A1703" s="118"/>
      <c r="B1703" s="118"/>
      <c r="C1703" s="119"/>
      <c r="D1703" s="118"/>
      <c r="E1703" s="118"/>
      <c r="F1703" s="118"/>
    </row>
    <row r="1704" spans="1:6">
      <c r="A1704" s="118"/>
      <c r="B1704" s="118"/>
      <c r="C1704" s="119"/>
      <c r="D1704" s="118"/>
      <c r="E1704" s="118"/>
      <c r="F1704" s="118"/>
    </row>
    <row r="1705" spans="1:6">
      <c r="A1705" s="118"/>
      <c r="B1705" s="118"/>
      <c r="C1705" s="119"/>
      <c r="D1705" s="118"/>
      <c r="E1705" s="118"/>
      <c r="F1705" s="118"/>
    </row>
    <row r="1706" spans="1:6">
      <c r="A1706" s="118"/>
      <c r="B1706" s="118"/>
      <c r="C1706" s="119"/>
      <c r="D1706" s="118"/>
      <c r="E1706" s="118"/>
      <c r="F1706" s="118"/>
    </row>
    <row r="1707" spans="1:6">
      <c r="A1707" s="118"/>
      <c r="B1707" s="118"/>
      <c r="C1707" s="119"/>
      <c r="D1707" s="118"/>
      <c r="E1707" s="118"/>
      <c r="F1707" s="118"/>
    </row>
    <row r="1708" spans="1:6">
      <c r="A1708" s="118"/>
      <c r="B1708" s="118"/>
      <c r="C1708" s="119"/>
      <c r="D1708" s="118"/>
      <c r="E1708" s="118"/>
      <c r="F1708" s="118"/>
    </row>
    <row r="1709" spans="1:6">
      <c r="A1709" s="118"/>
      <c r="B1709" s="118"/>
      <c r="C1709" s="119"/>
      <c r="D1709" s="118"/>
      <c r="E1709" s="118"/>
      <c r="F1709" s="118"/>
    </row>
    <row r="1710" spans="1:6">
      <c r="A1710" s="118"/>
      <c r="B1710" s="118"/>
      <c r="C1710" s="119"/>
      <c r="D1710" s="118"/>
      <c r="E1710" s="118"/>
      <c r="F1710" s="118"/>
    </row>
    <row r="1711" spans="1:6">
      <c r="A1711" s="118"/>
      <c r="B1711" s="118"/>
      <c r="C1711" s="119"/>
      <c r="D1711" s="118"/>
      <c r="E1711" s="118"/>
      <c r="F1711" s="118"/>
    </row>
    <row r="1712" spans="1:6">
      <c r="A1712" s="118"/>
      <c r="B1712" s="118"/>
      <c r="C1712" s="119"/>
      <c r="D1712" s="118"/>
      <c r="E1712" s="118"/>
      <c r="F1712" s="118"/>
    </row>
    <row r="1713" spans="1:6">
      <c r="A1713" s="118"/>
      <c r="B1713" s="118"/>
      <c r="C1713" s="119"/>
      <c r="D1713" s="118"/>
      <c r="E1713" s="118"/>
      <c r="F1713" s="118"/>
    </row>
    <row r="1714" spans="1:6">
      <c r="A1714" s="118"/>
      <c r="B1714" s="118"/>
      <c r="C1714" s="119"/>
      <c r="D1714" s="118"/>
      <c r="E1714" s="118"/>
      <c r="F1714" s="118"/>
    </row>
    <row r="1715" spans="1:6">
      <c r="A1715" s="118"/>
      <c r="B1715" s="118"/>
      <c r="C1715" s="119"/>
      <c r="D1715" s="118"/>
      <c r="E1715" s="118"/>
      <c r="F1715" s="118"/>
    </row>
    <row r="1716" spans="1:6">
      <c r="A1716" s="118"/>
      <c r="B1716" s="118"/>
      <c r="C1716" s="119"/>
      <c r="D1716" s="118"/>
      <c r="E1716" s="118"/>
      <c r="F1716" s="118"/>
    </row>
    <row r="1717" spans="1:6">
      <c r="A1717" s="118"/>
      <c r="B1717" s="118"/>
      <c r="C1717" s="119"/>
      <c r="D1717" s="118"/>
      <c r="E1717" s="118"/>
      <c r="F1717" s="118"/>
    </row>
    <row r="1718" spans="1:6">
      <c r="A1718" s="118"/>
      <c r="B1718" s="118"/>
      <c r="C1718" s="119"/>
      <c r="D1718" s="118"/>
      <c r="E1718" s="118"/>
      <c r="F1718" s="118"/>
    </row>
    <row r="1719" spans="1:6">
      <c r="A1719" s="118"/>
      <c r="B1719" s="118"/>
      <c r="C1719" s="119"/>
      <c r="D1719" s="118"/>
      <c r="E1719" s="118"/>
      <c r="F1719" s="118"/>
    </row>
    <row r="1720" spans="1:6">
      <c r="A1720" s="118"/>
      <c r="B1720" s="118"/>
      <c r="C1720" s="119"/>
      <c r="D1720" s="118"/>
      <c r="E1720" s="118"/>
      <c r="F1720" s="118"/>
    </row>
    <row r="1721" spans="1:6">
      <c r="A1721" s="118"/>
      <c r="B1721" s="118"/>
      <c r="C1721" s="119"/>
      <c r="D1721" s="118"/>
      <c r="E1721" s="118"/>
      <c r="F1721" s="118"/>
    </row>
    <row r="1722" spans="1:6">
      <c r="A1722" s="118"/>
      <c r="B1722" s="118"/>
      <c r="C1722" s="119"/>
      <c r="D1722" s="118"/>
      <c r="E1722" s="118"/>
      <c r="F1722" s="118"/>
    </row>
    <row r="1723" spans="1:6">
      <c r="A1723" s="118"/>
      <c r="B1723" s="118"/>
      <c r="C1723" s="119"/>
      <c r="D1723" s="118"/>
      <c r="E1723" s="118"/>
      <c r="F1723" s="118"/>
    </row>
    <row r="1724" spans="1:6">
      <c r="A1724" s="118"/>
      <c r="B1724" s="118"/>
      <c r="C1724" s="119"/>
      <c r="D1724" s="118"/>
      <c r="E1724" s="118"/>
      <c r="F1724" s="118"/>
    </row>
    <row r="1725" spans="1:6">
      <c r="A1725" s="118"/>
      <c r="B1725" s="118"/>
      <c r="C1725" s="119"/>
      <c r="D1725" s="118"/>
      <c r="E1725" s="118"/>
      <c r="F1725" s="118"/>
    </row>
    <row r="1726" spans="1:6">
      <c r="A1726" s="118"/>
      <c r="B1726" s="118"/>
      <c r="C1726" s="119"/>
      <c r="D1726" s="118"/>
      <c r="E1726" s="118"/>
      <c r="F1726" s="118"/>
    </row>
    <row r="1727" spans="1:6">
      <c r="A1727" s="118"/>
      <c r="B1727" s="118"/>
      <c r="C1727" s="119"/>
      <c r="D1727" s="118"/>
      <c r="E1727" s="118"/>
      <c r="F1727" s="118"/>
    </row>
    <row r="1728" spans="1:6">
      <c r="A1728" s="118"/>
      <c r="B1728" s="118"/>
      <c r="C1728" s="119"/>
      <c r="D1728" s="118"/>
      <c r="E1728" s="118"/>
      <c r="F1728" s="118"/>
    </row>
    <row r="1729" spans="1:6">
      <c r="A1729" s="118"/>
      <c r="B1729" s="118"/>
      <c r="C1729" s="119"/>
      <c r="D1729" s="118"/>
      <c r="E1729" s="118"/>
      <c r="F1729" s="118"/>
    </row>
    <row r="1730" spans="1:6">
      <c r="A1730" s="118"/>
      <c r="B1730" s="118"/>
      <c r="C1730" s="119"/>
      <c r="D1730" s="118"/>
      <c r="E1730" s="118"/>
      <c r="F1730" s="118"/>
    </row>
    <row r="1731" spans="1:6">
      <c r="A1731" s="118"/>
      <c r="B1731" s="118"/>
      <c r="C1731" s="119"/>
      <c r="D1731" s="118"/>
      <c r="E1731" s="118"/>
      <c r="F1731" s="118"/>
    </row>
    <row r="1732" spans="1:6">
      <c r="A1732" s="118"/>
      <c r="B1732" s="118"/>
      <c r="C1732" s="119"/>
      <c r="D1732" s="118"/>
      <c r="E1732" s="118"/>
      <c r="F1732" s="118"/>
    </row>
    <row r="1733" spans="1:6">
      <c r="A1733" s="118"/>
      <c r="B1733" s="118"/>
      <c r="C1733" s="119"/>
      <c r="D1733" s="118"/>
      <c r="E1733" s="118"/>
      <c r="F1733" s="118"/>
    </row>
    <row r="1734" spans="1:6">
      <c r="A1734" s="118"/>
      <c r="B1734" s="118"/>
      <c r="C1734" s="119"/>
      <c r="D1734" s="118"/>
      <c r="E1734" s="118"/>
      <c r="F1734" s="118"/>
    </row>
    <row r="1735" spans="1:6">
      <c r="A1735" s="118"/>
      <c r="B1735" s="118"/>
      <c r="C1735" s="119"/>
      <c r="D1735" s="118"/>
      <c r="E1735" s="118"/>
      <c r="F1735" s="118"/>
    </row>
    <row r="1736" spans="1:6">
      <c r="A1736" s="118"/>
      <c r="B1736" s="118"/>
      <c r="C1736" s="119"/>
      <c r="D1736" s="118"/>
      <c r="E1736" s="118"/>
      <c r="F1736" s="118"/>
    </row>
    <row r="1737" spans="1:6">
      <c r="A1737" s="118"/>
      <c r="B1737" s="118"/>
      <c r="C1737" s="119"/>
      <c r="D1737" s="118"/>
      <c r="E1737" s="118"/>
      <c r="F1737" s="118"/>
    </row>
    <row r="1738" spans="1:6">
      <c r="A1738" s="118"/>
      <c r="B1738" s="118"/>
      <c r="C1738" s="119"/>
      <c r="D1738" s="118"/>
      <c r="E1738" s="118"/>
      <c r="F1738" s="118"/>
    </row>
    <row r="1739" spans="1:6">
      <c r="A1739" s="118"/>
      <c r="B1739" s="118"/>
      <c r="C1739" s="119"/>
      <c r="D1739" s="118"/>
      <c r="E1739" s="118"/>
      <c r="F1739" s="118"/>
    </row>
    <row r="1740" spans="1:6">
      <c r="A1740" s="118"/>
      <c r="B1740" s="118"/>
      <c r="C1740" s="119"/>
      <c r="D1740" s="118"/>
      <c r="E1740" s="118"/>
      <c r="F1740" s="118"/>
    </row>
    <row r="1741" spans="1:6">
      <c r="A1741" s="118"/>
      <c r="B1741" s="118"/>
      <c r="C1741" s="119"/>
      <c r="D1741" s="118"/>
      <c r="E1741" s="118"/>
      <c r="F1741" s="118"/>
    </row>
    <row r="1742" spans="1:6">
      <c r="A1742" s="118"/>
      <c r="B1742" s="118"/>
      <c r="C1742" s="119"/>
      <c r="D1742" s="118"/>
      <c r="E1742" s="118"/>
      <c r="F1742" s="118"/>
    </row>
    <row r="1743" spans="1:6">
      <c r="A1743" s="118"/>
      <c r="B1743" s="118"/>
      <c r="C1743" s="119"/>
      <c r="D1743" s="118"/>
      <c r="E1743" s="118"/>
      <c r="F1743" s="118"/>
    </row>
    <row r="1744" spans="1:6">
      <c r="A1744" s="118"/>
      <c r="B1744" s="118"/>
      <c r="C1744" s="119"/>
      <c r="D1744" s="118"/>
      <c r="E1744" s="118"/>
      <c r="F1744" s="118"/>
    </row>
    <row r="1745" spans="1:6">
      <c r="A1745" s="118"/>
      <c r="B1745" s="118"/>
      <c r="C1745" s="119"/>
      <c r="D1745" s="118"/>
      <c r="E1745" s="118"/>
      <c r="F1745" s="118"/>
    </row>
    <row r="1746" spans="1:6">
      <c r="A1746" s="118"/>
      <c r="B1746" s="118"/>
      <c r="C1746" s="119"/>
      <c r="D1746" s="118"/>
      <c r="E1746" s="118"/>
      <c r="F1746" s="118"/>
    </row>
    <row r="1747" spans="1:6">
      <c r="A1747" s="118"/>
      <c r="B1747" s="118"/>
      <c r="C1747" s="119"/>
      <c r="D1747" s="118"/>
      <c r="E1747" s="118"/>
      <c r="F1747" s="118"/>
    </row>
    <row r="1748" spans="1:6">
      <c r="A1748" s="118"/>
      <c r="B1748" s="118"/>
      <c r="C1748" s="119"/>
      <c r="D1748" s="118"/>
      <c r="E1748" s="118"/>
      <c r="F1748" s="118"/>
    </row>
    <row r="1749" spans="1:6">
      <c r="A1749" s="118"/>
      <c r="B1749" s="118"/>
      <c r="C1749" s="119"/>
      <c r="D1749" s="118"/>
      <c r="E1749" s="118"/>
      <c r="F1749" s="118"/>
    </row>
    <row r="1750" spans="1:6">
      <c r="A1750" s="118"/>
      <c r="B1750" s="118"/>
      <c r="C1750" s="119"/>
      <c r="D1750" s="118"/>
      <c r="E1750" s="118"/>
      <c r="F1750" s="118"/>
    </row>
    <row r="1751" spans="1:6">
      <c r="A1751" s="118"/>
      <c r="B1751" s="118"/>
      <c r="C1751" s="119"/>
      <c r="D1751" s="118"/>
      <c r="E1751" s="118"/>
      <c r="F1751" s="118"/>
    </row>
    <row r="1752" spans="1:6">
      <c r="A1752" s="118"/>
      <c r="B1752" s="118"/>
      <c r="C1752" s="119"/>
      <c r="D1752" s="118"/>
      <c r="E1752" s="118"/>
      <c r="F1752" s="118"/>
    </row>
    <row r="1753" spans="1:6">
      <c r="A1753" s="118"/>
      <c r="B1753" s="118"/>
      <c r="C1753" s="119"/>
      <c r="D1753" s="118"/>
      <c r="E1753" s="118"/>
      <c r="F1753" s="118"/>
    </row>
    <row r="1754" spans="1:6">
      <c r="A1754" s="118"/>
      <c r="B1754" s="118"/>
      <c r="C1754" s="119"/>
      <c r="D1754" s="118"/>
      <c r="E1754" s="118"/>
      <c r="F1754" s="118"/>
    </row>
    <row r="1755" spans="1:6">
      <c r="A1755" s="118"/>
      <c r="B1755" s="118"/>
      <c r="C1755" s="119"/>
      <c r="D1755" s="118"/>
      <c r="E1755" s="118"/>
      <c r="F1755" s="118"/>
    </row>
    <row r="1756" spans="1:6">
      <c r="A1756" s="118"/>
      <c r="B1756" s="118"/>
      <c r="C1756" s="119"/>
      <c r="D1756" s="118"/>
      <c r="E1756" s="118"/>
      <c r="F1756" s="118"/>
    </row>
    <row r="1757" spans="1:6">
      <c r="A1757" s="118"/>
      <c r="B1757" s="118"/>
      <c r="C1757" s="119"/>
      <c r="D1757" s="118"/>
      <c r="E1757" s="118"/>
      <c r="F1757" s="118"/>
    </row>
    <row r="1758" spans="1:6">
      <c r="A1758" s="118"/>
      <c r="B1758" s="118"/>
      <c r="C1758" s="119"/>
      <c r="D1758" s="118"/>
      <c r="E1758" s="118"/>
      <c r="F1758" s="118"/>
    </row>
    <row r="1759" spans="1:6">
      <c r="A1759" s="118"/>
      <c r="B1759" s="118"/>
      <c r="C1759" s="119"/>
      <c r="D1759" s="118"/>
      <c r="E1759" s="118"/>
      <c r="F1759" s="118"/>
    </row>
    <row r="1760" spans="1:6">
      <c r="A1760" s="118"/>
      <c r="B1760" s="118"/>
      <c r="C1760" s="119"/>
      <c r="D1760" s="118"/>
      <c r="E1760" s="118"/>
      <c r="F1760" s="118"/>
    </row>
    <row r="1761" spans="1:6">
      <c r="A1761" s="118"/>
      <c r="B1761" s="118"/>
      <c r="C1761" s="119"/>
      <c r="D1761" s="118"/>
      <c r="E1761" s="118"/>
      <c r="F1761" s="118"/>
    </row>
    <row r="1762" spans="1:6">
      <c r="A1762" s="118"/>
      <c r="B1762" s="118"/>
      <c r="C1762" s="119"/>
      <c r="D1762" s="118"/>
      <c r="E1762" s="118"/>
      <c r="F1762" s="118"/>
    </row>
    <row r="1763" spans="1:6">
      <c r="A1763" s="118"/>
      <c r="B1763" s="118"/>
      <c r="C1763" s="119"/>
      <c r="D1763" s="118"/>
      <c r="E1763" s="118"/>
      <c r="F1763" s="118"/>
    </row>
    <row r="1764" spans="1:6">
      <c r="A1764" s="118"/>
      <c r="B1764" s="118"/>
      <c r="C1764" s="119"/>
      <c r="D1764" s="118"/>
      <c r="E1764" s="118"/>
      <c r="F1764" s="118"/>
    </row>
    <row r="1765" spans="1:6">
      <c r="A1765" s="118"/>
      <c r="B1765" s="118"/>
      <c r="C1765" s="119"/>
      <c r="D1765" s="118"/>
      <c r="E1765" s="118"/>
      <c r="F1765" s="118"/>
    </row>
    <row r="1766" spans="1:6">
      <c r="A1766" s="118"/>
      <c r="B1766" s="118"/>
      <c r="C1766" s="119"/>
      <c r="D1766" s="118"/>
      <c r="E1766" s="118"/>
      <c r="F1766" s="118"/>
    </row>
    <row r="1767" spans="1:6">
      <c r="A1767" s="118"/>
      <c r="B1767" s="118"/>
      <c r="C1767" s="119"/>
      <c r="D1767" s="118"/>
      <c r="E1767" s="118"/>
      <c r="F1767" s="118"/>
    </row>
    <row r="1768" spans="1:6">
      <c r="A1768" s="118"/>
      <c r="B1768" s="118"/>
      <c r="C1768" s="119"/>
      <c r="D1768" s="118"/>
      <c r="E1768" s="118"/>
      <c r="F1768" s="118"/>
    </row>
    <row r="1769" spans="1:6">
      <c r="A1769" s="118"/>
      <c r="B1769" s="118"/>
      <c r="C1769" s="119"/>
      <c r="D1769" s="118"/>
      <c r="E1769" s="118"/>
      <c r="F1769" s="118"/>
    </row>
    <row r="1770" spans="1:6">
      <c r="A1770" s="118"/>
      <c r="B1770" s="118"/>
      <c r="C1770" s="119"/>
      <c r="D1770" s="118"/>
      <c r="E1770" s="118"/>
      <c r="F1770" s="118"/>
    </row>
    <row r="1771" spans="1:6">
      <c r="A1771" s="118"/>
      <c r="B1771" s="118"/>
      <c r="C1771" s="119"/>
      <c r="D1771" s="118"/>
      <c r="E1771" s="118"/>
      <c r="F1771" s="118"/>
    </row>
    <row r="1772" spans="1:6">
      <c r="A1772" s="118"/>
      <c r="B1772" s="118"/>
      <c r="C1772" s="119"/>
      <c r="D1772" s="118"/>
      <c r="E1772" s="118"/>
      <c r="F1772" s="118"/>
    </row>
    <row r="1773" spans="1:6">
      <c r="A1773" s="118"/>
      <c r="B1773" s="118"/>
      <c r="C1773" s="119"/>
      <c r="D1773" s="118"/>
      <c r="E1773" s="118"/>
      <c r="F1773" s="118"/>
    </row>
    <row r="1774" spans="1:6">
      <c r="A1774" s="118"/>
      <c r="B1774" s="118"/>
      <c r="C1774" s="119"/>
      <c r="D1774" s="118"/>
      <c r="E1774" s="118"/>
      <c r="F1774" s="118"/>
    </row>
    <row r="1775" spans="1:6">
      <c r="A1775" s="118"/>
      <c r="B1775" s="118"/>
      <c r="C1775" s="119"/>
      <c r="D1775" s="118"/>
      <c r="E1775" s="118"/>
      <c r="F1775" s="118"/>
    </row>
    <row r="1776" spans="1:6">
      <c r="A1776" s="118"/>
      <c r="B1776" s="118"/>
      <c r="C1776" s="119"/>
      <c r="D1776" s="118"/>
      <c r="E1776" s="118"/>
      <c r="F1776" s="118"/>
    </row>
    <row r="1777" spans="1:6">
      <c r="A1777" s="118"/>
      <c r="B1777" s="118"/>
      <c r="C1777" s="119"/>
      <c r="D1777" s="118"/>
      <c r="E1777" s="118"/>
      <c r="F1777" s="118"/>
    </row>
    <row r="1778" spans="1:6">
      <c r="A1778" s="118"/>
      <c r="B1778" s="118"/>
      <c r="C1778" s="119"/>
      <c r="D1778" s="118"/>
      <c r="E1778" s="118"/>
      <c r="F1778" s="118"/>
    </row>
    <row r="1779" spans="1:6">
      <c r="A1779" s="118"/>
      <c r="B1779" s="118"/>
      <c r="C1779" s="119"/>
      <c r="D1779" s="118"/>
      <c r="E1779" s="118"/>
      <c r="F1779" s="118"/>
    </row>
    <row r="1780" spans="1:6">
      <c r="A1780" s="118"/>
      <c r="B1780" s="118"/>
      <c r="C1780" s="119"/>
      <c r="D1780" s="118"/>
      <c r="E1780" s="118"/>
      <c r="F1780" s="118"/>
    </row>
    <row r="1781" spans="1:6">
      <c r="A1781" s="118"/>
      <c r="B1781" s="118"/>
      <c r="C1781" s="119"/>
      <c r="D1781" s="118"/>
      <c r="E1781" s="118"/>
      <c r="F1781" s="118"/>
    </row>
    <row r="1782" spans="1:6">
      <c r="A1782" s="118"/>
      <c r="B1782" s="118"/>
      <c r="C1782" s="119"/>
      <c r="D1782" s="118"/>
      <c r="E1782" s="118"/>
      <c r="F1782" s="118"/>
    </row>
    <row r="1783" spans="1:6">
      <c r="A1783" s="118"/>
      <c r="B1783" s="118"/>
      <c r="C1783" s="119"/>
      <c r="D1783" s="118"/>
      <c r="E1783" s="118"/>
      <c r="F1783" s="118"/>
    </row>
    <row r="1784" spans="1:6">
      <c r="A1784" s="118"/>
      <c r="B1784" s="118"/>
      <c r="C1784" s="119"/>
      <c r="D1784" s="118"/>
      <c r="E1784" s="118"/>
      <c r="F1784" s="118"/>
    </row>
    <row r="1785" spans="1:6">
      <c r="A1785" s="118"/>
      <c r="B1785" s="118"/>
      <c r="C1785" s="119"/>
      <c r="D1785" s="118"/>
      <c r="E1785" s="118"/>
      <c r="F1785" s="118"/>
    </row>
    <row r="1786" spans="1:6">
      <c r="A1786" s="118"/>
      <c r="B1786" s="118"/>
      <c r="C1786" s="119"/>
      <c r="D1786" s="118"/>
      <c r="E1786" s="118"/>
      <c r="F1786" s="118"/>
    </row>
    <row r="1787" spans="1:6">
      <c r="A1787" s="118"/>
      <c r="B1787" s="118"/>
      <c r="C1787" s="119"/>
      <c r="D1787" s="118"/>
      <c r="E1787" s="118"/>
      <c r="F1787" s="118"/>
    </row>
    <row r="1788" spans="1:6">
      <c r="A1788" s="118"/>
      <c r="B1788" s="118"/>
      <c r="C1788" s="119"/>
      <c r="D1788" s="118"/>
      <c r="E1788" s="118"/>
      <c r="F1788" s="118"/>
    </row>
    <row r="1789" spans="1:6">
      <c r="A1789" s="118"/>
      <c r="B1789" s="118"/>
      <c r="C1789" s="119"/>
      <c r="D1789" s="118"/>
      <c r="E1789" s="118"/>
      <c r="F1789" s="118"/>
    </row>
    <row r="1790" spans="1:6">
      <c r="A1790" s="118"/>
      <c r="B1790" s="118"/>
      <c r="C1790" s="119"/>
      <c r="D1790" s="118"/>
      <c r="E1790" s="118"/>
      <c r="F1790" s="118"/>
    </row>
    <row r="1791" spans="1:6">
      <c r="A1791" s="118"/>
      <c r="B1791" s="118"/>
      <c r="C1791" s="119"/>
      <c r="D1791" s="118"/>
      <c r="E1791" s="118"/>
      <c r="F1791" s="118"/>
    </row>
    <row r="1792" spans="1:6">
      <c r="A1792" s="118"/>
      <c r="B1792" s="118"/>
      <c r="C1792" s="119"/>
      <c r="D1792" s="118"/>
      <c r="E1792" s="118"/>
      <c r="F1792" s="118"/>
    </row>
    <row r="1793" spans="1:6">
      <c r="A1793" s="118"/>
      <c r="B1793" s="118"/>
      <c r="C1793" s="119"/>
      <c r="D1793" s="118"/>
      <c r="E1793" s="118"/>
      <c r="F1793" s="118"/>
    </row>
    <row r="1794" spans="1:6">
      <c r="A1794" s="118"/>
      <c r="B1794" s="118"/>
      <c r="C1794" s="119"/>
      <c r="D1794" s="118"/>
      <c r="E1794" s="118"/>
      <c r="F1794" s="118"/>
    </row>
    <row r="1795" spans="1:6">
      <c r="A1795" s="118"/>
      <c r="B1795" s="118"/>
      <c r="C1795" s="119"/>
      <c r="D1795" s="118"/>
      <c r="E1795" s="118"/>
      <c r="F1795" s="118"/>
    </row>
    <row r="1796" spans="1:6">
      <c r="A1796" s="118"/>
      <c r="B1796" s="118"/>
      <c r="C1796" s="119"/>
      <c r="D1796" s="118"/>
      <c r="E1796" s="118"/>
      <c r="F1796" s="118"/>
    </row>
    <row r="1797" spans="1:6">
      <c r="A1797" s="118"/>
      <c r="B1797" s="118"/>
      <c r="C1797" s="119"/>
      <c r="D1797" s="118"/>
      <c r="E1797" s="118"/>
      <c r="F1797" s="118"/>
    </row>
    <row r="1798" spans="1:6">
      <c r="A1798" s="118"/>
      <c r="B1798" s="118"/>
      <c r="C1798" s="119"/>
      <c r="D1798" s="118"/>
      <c r="E1798" s="118"/>
      <c r="F1798" s="118"/>
    </row>
    <row r="1799" spans="1:6">
      <c r="A1799" s="118"/>
      <c r="B1799" s="118"/>
      <c r="C1799" s="119"/>
      <c r="D1799" s="118"/>
      <c r="E1799" s="118"/>
      <c r="F1799" s="118"/>
    </row>
    <row r="1800" spans="1:6">
      <c r="A1800" s="118"/>
      <c r="B1800" s="118"/>
      <c r="C1800" s="119"/>
      <c r="D1800" s="118"/>
      <c r="E1800" s="118"/>
      <c r="F1800" s="118"/>
    </row>
    <row r="1801" spans="1:6">
      <c r="A1801" s="118"/>
      <c r="B1801" s="118"/>
      <c r="C1801" s="119"/>
      <c r="D1801" s="118"/>
      <c r="E1801" s="118"/>
      <c r="F1801" s="118"/>
    </row>
    <row r="1802" spans="1:6">
      <c r="A1802" s="118"/>
      <c r="B1802" s="118"/>
      <c r="C1802" s="119"/>
      <c r="D1802" s="118"/>
      <c r="E1802" s="118"/>
      <c r="F1802" s="118"/>
    </row>
    <row r="1803" spans="1:6">
      <c r="A1803" s="118"/>
      <c r="B1803" s="118"/>
      <c r="C1803" s="119"/>
      <c r="D1803" s="118"/>
      <c r="E1803" s="118"/>
      <c r="F1803" s="118"/>
    </row>
    <row r="1804" spans="1:6">
      <c r="A1804" s="118"/>
      <c r="B1804" s="118"/>
      <c r="C1804" s="119"/>
      <c r="D1804" s="118"/>
      <c r="E1804" s="118"/>
      <c r="F1804" s="118"/>
    </row>
    <row r="1805" spans="1:6">
      <c r="A1805" s="118"/>
      <c r="B1805" s="118"/>
      <c r="C1805" s="119"/>
      <c r="D1805" s="118"/>
      <c r="E1805" s="118"/>
      <c r="F1805" s="118"/>
    </row>
    <row r="1806" spans="1:6">
      <c r="A1806" s="118"/>
      <c r="B1806" s="118"/>
      <c r="C1806" s="119"/>
      <c r="D1806" s="118"/>
      <c r="E1806" s="118"/>
      <c r="F1806" s="118"/>
    </row>
    <row r="1807" spans="1:6">
      <c r="A1807" s="118"/>
      <c r="B1807" s="118"/>
      <c r="C1807" s="119"/>
      <c r="D1807" s="118"/>
      <c r="E1807" s="118"/>
      <c r="F1807" s="118"/>
    </row>
    <row r="1808" spans="1:6">
      <c r="A1808" s="118"/>
      <c r="B1808" s="118"/>
      <c r="C1808" s="119"/>
      <c r="D1808" s="118"/>
      <c r="E1808" s="118"/>
      <c r="F1808" s="118"/>
    </row>
    <row r="1809" spans="1:6">
      <c r="A1809" s="118"/>
      <c r="B1809" s="118"/>
      <c r="C1809" s="119"/>
      <c r="D1809" s="118"/>
      <c r="E1809" s="118"/>
      <c r="F1809" s="118"/>
    </row>
    <row r="1810" spans="1:6">
      <c r="A1810" s="118"/>
      <c r="B1810" s="118"/>
      <c r="C1810" s="119"/>
      <c r="D1810" s="118"/>
      <c r="E1810" s="118"/>
      <c r="F1810" s="118"/>
    </row>
    <row r="1811" spans="1:6">
      <c r="A1811" s="118"/>
      <c r="B1811" s="118"/>
      <c r="C1811" s="119"/>
      <c r="D1811" s="118"/>
      <c r="E1811" s="118"/>
      <c r="F1811" s="118"/>
    </row>
    <row r="1812" spans="1:6">
      <c r="A1812" s="118"/>
      <c r="B1812" s="118"/>
      <c r="C1812" s="119"/>
      <c r="D1812" s="118"/>
      <c r="E1812" s="118"/>
      <c r="F1812" s="118"/>
    </row>
    <row r="1813" spans="1:6">
      <c r="A1813" s="118"/>
      <c r="B1813" s="118"/>
      <c r="C1813" s="119"/>
      <c r="D1813" s="118"/>
      <c r="E1813" s="118"/>
      <c r="F1813" s="118"/>
    </row>
    <row r="1814" spans="1:6">
      <c r="A1814" s="118"/>
      <c r="B1814" s="118"/>
      <c r="C1814" s="119"/>
      <c r="D1814" s="118"/>
      <c r="E1814" s="118"/>
      <c r="F1814" s="118"/>
    </row>
    <row r="1815" spans="1:6">
      <c r="A1815" s="118"/>
      <c r="B1815" s="118"/>
      <c r="C1815" s="119"/>
      <c r="D1815" s="118"/>
      <c r="E1815" s="118"/>
      <c r="F1815" s="118"/>
    </row>
    <row r="1816" spans="1:6">
      <c r="A1816" s="118"/>
      <c r="B1816" s="118"/>
      <c r="C1816" s="119"/>
      <c r="D1816" s="118"/>
      <c r="E1816" s="118"/>
      <c r="F1816" s="118"/>
    </row>
    <row r="1817" spans="1:6">
      <c r="A1817" s="118"/>
      <c r="B1817" s="118"/>
      <c r="C1817" s="119"/>
      <c r="D1817" s="118"/>
      <c r="E1817" s="118"/>
      <c r="F1817" s="118"/>
    </row>
    <row r="1818" spans="1:6">
      <c r="A1818" s="118"/>
      <c r="B1818" s="118"/>
      <c r="C1818" s="119"/>
      <c r="D1818" s="118"/>
      <c r="E1818" s="118"/>
      <c r="F1818" s="118"/>
    </row>
    <row r="1819" spans="1:6">
      <c r="A1819" s="118"/>
      <c r="B1819" s="118"/>
      <c r="C1819" s="119"/>
      <c r="D1819" s="118"/>
      <c r="E1819" s="118"/>
      <c r="F1819" s="118"/>
    </row>
    <row r="1820" spans="1:6">
      <c r="A1820" s="118"/>
      <c r="B1820" s="118"/>
      <c r="C1820" s="119"/>
      <c r="D1820" s="118"/>
      <c r="E1820" s="118"/>
      <c r="F1820" s="118"/>
    </row>
    <row r="1821" spans="1:6">
      <c r="A1821" s="118"/>
      <c r="B1821" s="118"/>
      <c r="C1821" s="119"/>
      <c r="D1821" s="118"/>
      <c r="E1821" s="118"/>
      <c r="F1821" s="118"/>
    </row>
    <row r="1822" spans="1:6">
      <c r="A1822" s="118"/>
      <c r="B1822" s="118"/>
      <c r="C1822" s="119"/>
      <c r="D1822" s="118"/>
      <c r="E1822" s="118"/>
      <c r="F1822" s="118"/>
    </row>
    <row r="1823" spans="1:6">
      <c r="A1823" s="118"/>
      <c r="B1823" s="118"/>
      <c r="C1823" s="119"/>
      <c r="D1823" s="118"/>
      <c r="E1823" s="118"/>
      <c r="F1823" s="118"/>
    </row>
    <row r="1824" spans="1:6">
      <c r="A1824" s="118"/>
      <c r="B1824" s="118"/>
      <c r="C1824" s="119"/>
      <c r="D1824" s="118"/>
      <c r="E1824" s="118"/>
      <c r="F1824" s="118"/>
    </row>
    <row r="1825" spans="1:6">
      <c r="A1825" s="118"/>
      <c r="B1825" s="118"/>
      <c r="C1825" s="119"/>
      <c r="D1825" s="118"/>
      <c r="E1825" s="118"/>
      <c r="F1825" s="118"/>
    </row>
    <row r="1826" spans="1:6">
      <c r="A1826" s="118"/>
      <c r="B1826" s="118"/>
      <c r="C1826" s="119"/>
      <c r="D1826" s="118"/>
      <c r="E1826" s="118"/>
      <c r="F1826" s="118"/>
    </row>
    <row r="1827" spans="1:6">
      <c r="A1827" s="118"/>
      <c r="B1827" s="118"/>
      <c r="C1827" s="119"/>
      <c r="D1827" s="118"/>
      <c r="E1827" s="118"/>
      <c r="F1827" s="118"/>
    </row>
    <row r="1828" spans="1:6">
      <c r="A1828" s="118"/>
      <c r="B1828" s="118"/>
      <c r="C1828" s="119"/>
      <c r="D1828" s="118"/>
      <c r="E1828" s="118"/>
      <c r="F1828" s="118"/>
    </row>
    <row r="1829" spans="1:6">
      <c r="A1829" s="118"/>
      <c r="B1829" s="118"/>
      <c r="C1829" s="119"/>
      <c r="D1829" s="118"/>
      <c r="E1829" s="118"/>
      <c r="F1829" s="118"/>
    </row>
    <row r="1830" spans="1:6">
      <c r="A1830" s="118"/>
      <c r="B1830" s="118"/>
      <c r="C1830" s="119"/>
      <c r="D1830" s="118"/>
      <c r="E1830" s="118"/>
      <c r="F1830" s="118"/>
    </row>
    <row r="1831" spans="1:6">
      <c r="A1831" s="118"/>
      <c r="B1831" s="118"/>
      <c r="C1831" s="119"/>
      <c r="D1831" s="118"/>
      <c r="E1831" s="118"/>
      <c r="F1831" s="118"/>
    </row>
    <row r="1832" spans="1:6">
      <c r="A1832" s="118"/>
      <c r="B1832" s="118"/>
      <c r="C1832" s="119"/>
      <c r="D1832" s="118"/>
      <c r="E1832" s="118"/>
      <c r="F1832" s="118"/>
    </row>
    <row r="1833" spans="1:6">
      <c r="A1833" s="118"/>
      <c r="B1833" s="118"/>
      <c r="C1833" s="119"/>
      <c r="D1833" s="118"/>
      <c r="E1833" s="118"/>
      <c r="F1833" s="118"/>
    </row>
    <row r="1834" spans="1:6">
      <c r="A1834" s="118"/>
      <c r="B1834" s="118"/>
      <c r="C1834" s="119"/>
      <c r="D1834" s="118"/>
      <c r="E1834" s="118"/>
      <c r="F1834" s="118"/>
    </row>
    <row r="1835" spans="1:6">
      <c r="A1835" s="118"/>
      <c r="B1835" s="118"/>
      <c r="C1835" s="119"/>
      <c r="D1835" s="118"/>
      <c r="E1835" s="118"/>
      <c r="F1835" s="118"/>
    </row>
    <row r="1836" spans="1:6">
      <c r="A1836" s="118"/>
      <c r="B1836" s="118"/>
      <c r="C1836" s="119"/>
      <c r="D1836" s="118"/>
      <c r="E1836" s="118"/>
      <c r="F1836" s="118"/>
    </row>
    <row r="1837" spans="1:6">
      <c r="A1837" s="118"/>
      <c r="B1837" s="118"/>
      <c r="C1837" s="119"/>
      <c r="D1837" s="118"/>
      <c r="E1837" s="118"/>
      <c r="F1837" s="118"/>
    </row>
    <row r="1838" spans="1:6">
      <c r="A1838" s="118"/>
      <c r="B1838" s="118"/>
      <c r="C1838" s="119"/>
      <c r="D1838" s="118"/>
      <c r="E1838" s="118"/>
      <c r="F1838" s="118"/>
    </row>
    <row r="1839" spans="1:6">
      <c r="A1839" s="118"/>
      <c r="B1839" s="118"/>
      <c r="C1839" s="119"/>
      <c r="D1839" s="118"/>
      <c r="E1839" s="118"/>
      <c r="F1839" s="118"/>
    </row>
    <row r="1840" spans="1:6">
      <c r="A1840" s="118"/>
      <c r="B1840" s="118"/>
      <c r="C1840" s="119"/>
      <c r="D1840" s="118"/>
      <c r="E1840" s="118"/>
      <c r="F1840" s="118"/>
    </row>
    <row r="1841" spans="1:6">
      <c r="A1841" s="118"/>
      <c r="B1841" s="118"/>
      <c r="C1841" s="119"/>
      <c r="D1841" s="118"/>
      <c r="E1841" s="118"/>
      <c r="F1841" s="118"/>
    </row>
    <row r="1842" spans="1:6">
      <c r="A1842" s="118"/>
      <c r="B1842" s="118"/>
      <c r="C1842" s="119"/>
      <c r="D1842" s="118"/>
      <c r="E1842" s="118"/>
      <c r="F1842" s="118"/>
    </row>
    <row r="1843" spans="1:6">
      <c r="A1843" s="118"/>
      <c r="B1843" s="118"/>
      <c r="C1843" s="119"/>
      <c r="D1843" s="118"/>
      <c r="E1843" s="118"/>
      <c r="F1843" s="118"/>
    </row>
    <row r="1844" spans="1:6">
      <c r="A1844" s="118"/>
      <c r="B1844" s="118"/>
      <c r="C1844" s="119"/>
      <c r="D1844" s="118"/>
      <c r="E1844" s="118"/>
      <c r="F1844" s="118"/>
    </row>
    <row r="1845" spans="1:6">
      <c r="A1845" s="118"/>
      <c r="B1845" s="118"/>
      <c r="C1845" s="119"/>
      <c r="D1845" s="118"/>
      <c r="E1845" s="118"/>
      <c r="F1845" s="118"/>
    </row>
    <row r="1846" spans="1:6">
      <c r="A1846" s="118"/>
      <c r="B1846" s="118"/>
      <c r="C1846" s="119"/>
      <c r="D1846" s="118"/>
      <c r="E1846" s="118"/>
      <c r="F1846" s="118"/>
    </row>
    <row r="1847" spans="1:6">
      <c r="A1847" s="118"/>
      <c r="B1847" s="118"/>
      <c r="C1847" s="119"/>
      <c r="D1847" s="118"/>
      <c r="E1847" s="118"/>
      <c r="F1847" s="118"/>
    </row>
    <row r="1848" spans="1:6">
      <c r="A1848" s="118"/>
      <c r="B1848" s="118"/>
      <c r="C1848" s="119"/>
      <c r="D1848" s="118"/>
      <c r="E1848" s="118"/>
      <c r="F1848" s="118"/>
    </row>
    <row r="1849" spans="1:6">
      <c r="A1849" s="118"/>
      <c r="B1849" s="118"/>
      <c r="C1849" s="119"/>
      <c r="D1849" s="118"/>
      <c r="E1849" s="118"/>
      <c r="F1849" s="118"/>
    </row>
    <row r="1850" spans="1:6">
      <c r="A1850" s="118"/>
      <c r="B1850" s="118"/>
      <c r="C1850" s="119"/>
      <c r="D1850" s="118"/>
      <c r="E1850" s="118"/>
      <c r="F1850" s="118"/>
    </row>
    <row r="1851" spans="1:6">
      <c r="A1851" s="118"/>
      <c r="B1851" s="118"/>
      <c r="C1851" s="119"/>
      <c r="D1851" s="118"/>
      <c r="E1851" s="118"/>
      <c r="F1851" s="118"/>
    </row>
    <row r="1852" spans="1:6">
      <c r="A1852" s="118"/>
      <c r="B1852" s="118"/>
      <c r="C1852" s="119"/>
      <c r="D1852" s="118"/>
      <c r="E1852" s="118"/>
      <c r="F1852" s="118"/>
    </row>
    <row r="1853" spans="1:6">
      <c r="A1853" s="118"/>
      <c r="B1853" s="118"/>
      <c r="C1853" s="119"/>
      <c r="D1853" s="118"/>
      <c r="E1853" s="118"/>
      <c r="F1853" s="118"/>
    </row>
    <row r="1854" spans="1:6">
      <c r="A1854" s="118"/>
      <c r="B1854" s="118"/>
      <c r="C1854" s="119"/>
      <c r="D1854" s="118"/>
      <c r="E1854" s="118"/>
      <c r="F1854" s="118"/>
    </row>
    <row r="1855" spans="1:6">
      <c r="A1855" s="118"/>
      <c r="B1855" s="118"/>
      <c r="C1855" s="119"/>
      <c r="D1855" s="118"/>
      <c r="E1855" s="118"/>
      <c r="F1855" s="118"/>
    </row>
    <row r="1856" spans="1:6">
      <c r="A1856" s="118"/>
      <c r="B1856" s="118"/>
      <c r="C1856" s="119"/>
      <c r="D1856" s="118"/>
      <c r="E1856" s="118"/>
      <c r="F1856" s="118"/>
    </row>
    <row r="1857" spans="1:6">
      <c r="A1857" s="118"/>
      <c r="B1857" s="118"/>
      <c r="C1857" s="119"/>
      <c r="D1857" s="118"/>
      <c r="E1857" s="118"/>
      <c r="F1857" s="118"/>
    </row>
    <row r="1858" spans="1:6">
      <c r="A1858" s="118"/>
      <c r="B1858" s="118"/>
      <c r="C1858" s="119"/>
      <c r="D1858" s="118"/>
      <c r="E1858" s="118"/>
      <c r="F1858" s="118"/>
    </row>
    <row r="1859" spans="1:6">
      <c r="A1859" s="118"/>
      <c r="B1859" s="118"/>
      <c r="C1859" s="119"/>
      <c r="D1859" s="118"/>
      <c r="E1859" s="118"/>
      <c r="F1859" s="118"/>
    </row>
    <row r="1860" spans="1:6">
      <c r="A1860" s="118"/>
      <c r="B1860" s="118"/>
      <c r="C1860" s="119"/>
      <c r="D1860" s="118"/>
      <c r="E1860" s="118"/>
      <c r="F1860" s="118"/>
    </row>
    <row r="1861" spans="1:6">
      <c r="A1861" s="118"/>
      <c r="B1861" s="118"/>
      <c r="C1861" s="119"/>
      <c r="D1861" s="118"/>
      <c r="E1861" s="118"/>
      <c r="F1861" s="118"/>
    </row>
    <row r="1862" spans="1:6">
      <c r="A1862" s="118"/>
      <c r="B1862" s="118"/>
      <c r="C1862" s="119"/>
      <c r="D1862" s="118"/>
      <c r="E1862" s="118"/>
      <c r="F1862" s="118"/>
    </row>
    <row r="1863" spans="1:6">
      <c r="A1863" s="118"/>
      <c r="B1863" s="118"/>
      <c r="C1863" s="119"/>
      <c r="D1863" s="118"/>
      <c r="E1863" s="118"/>
      <c r="F1863" s="118"/>
    </row>
    <row r="1864" spans="1:6">
      <c r="A1864" s="118"/>
      <c r="B1864" s="118"/>
      <c r="C1864" s="119"/>
      <c r="D1864" s="118"/>
      <c r="E1864" s="118"/>
      <c r="F1864" s="118"/>
    </row>
    <row r="1865" spans="1:6">
      <c r="A1865" s="118"/>
      <c r="B1865" s="118"/>
      <c r="C1865" s="119"/>
      <c r="D1865" s="118"/>
      <c r="E1865" s="118"/>
      <c r="F1865" s="118"/>
    </row>
    <row r="1866" spans="1:6">
      <c r="A1866" s="118"/>
      <c r="B1866" s="118"/>
      <c r="C1866" s="119"/>
      <c r="D1866" s="118"/>
      <c r="E1866" s="118"/>
      <c r="F1866" s="118"/>
    </row>
    <row r="1867" spans="1:6">
      <c r="A1867" s="118"/>
      <c r="B1867" s="118"/>
      <c r="C1867" s="119"/>
      <c r="D1867" s="118"/>
      <c r="E1867" s="118"/>
      <c r="F1867" s="118"/>
    </row>
    <row r="1868" spans="1:6">
      <c r="A1868" s="118"/>
      <c r="B1868" s="118"/>
      <c r="C1868" s="119"/>
      <c r="D1868" s="118"/>
      <c r="E1868" s="118"/>
      <c r="F1868" s="118"/>
    </row>
    <row r="1869" spans="1:6">
      <c r="A1869" s="118"/>
      <c r="B1869" s="118"/>
      <c r="C1869" s="119"/>
      <c r="D1869" s="118"/>
      <c r="E1869" s="118"/>
      <c r="F1869" s="118"/>
    </row>
    <row r="1870" spans="1:6">
      <c r="A1870" s="118"/>
      <c r="B1870" s="118"/>
      <c r="C1870" s="119"/>
      <c r="D1870" s="118"/>
      <c r="E1870" s="118"/>
      <c r="F1870" s="118"/>
    </row>
    <row r="1871" spans="1:6">
      <c r="A1871" s="118"/>
      <c r="B1871" s="118"/>
      <c r="C1871" s="119"/>
      <c r="D1871" s="118"/>
      <c r="E1871" s="118"/>
      <c r="F1871" s="118"/>
    </row>
    <row r="1872" spans="1:6">
      <c r="A1872" s="118"/>
      <c r="B1872" s="118"/>
      <c r="C1872" s="119"/>
      <c r="D1872" s="118"/>
      <c r="E1872" s="118"/>
      <c r="F1872" s="118"/>
    </row>
    <row r="1873" spans="1:6">
      <c r="A1873" s="118"/>
      <c r="B1873" s="118"/>
      <c r="C1873" s="119"/>
      <c r="D1873" s="118"/>
      <c r="E1873" s="118"/>
      <c r="F1873" s="118"/>
    </row>
    <row r="1874" spans="1:6">
      <c r="A1874" s="118"/>
      <c r="B1874" s="118"/>
      <c r="C1874" s="119"/>
      <c r="D1874" s="118"/>
      <c r="E1874" s="118"/>
      <c r="F1874" s="118"/>
    </row>
    <row r="1875" spans="1:6">
      <c r="A1875" s="118"/>
      <c r="B1875" s="118"/>
      <c r="C1875" s="119"/>
      <c r="D1875" s="118"/>
      <c r="E1875" s="118"/>
      <c r="F1875" s="118"/>
    </row>
    <row r="1876" spans="1:6">
      <c r="A1876" s="118"/>
      <c r="B1876" s="118"/>
      <c r="C1876" s="119"/>
      <c r="D1876" s="118"/>
      <c r="E1876" s="118"/>
      <c r="F1876" s="118"/>
    </row>
    <row r="1877" spans="1:6">
      <c r="A1877" s="118"/>
      <c r="B1877" s="118"/>
      <c r="C1877" s="119"/>
      <c r="D1877" s="118"/>
      <c r="E1877" s="118"/>
      <c r="F1877" s="118"/>
    </row>
    <row r="1878" spans="1:6">
      <c r="A1878" s="118"/>
      <c r="B1878" s="118"/>
      <c r="C1878" s="119"/>
      <c r="D1878" s="118"/>
      <c r="E1878" s="118"/>
      <c r="F1878" s="118"/>
    </row>
    <row r="1879" spans="1:6">
      <c r="A1879" s="118"/>
      <c r="B1879" s="118"/>
      <c r="C1879" s="119"/>
      <c r="D1879" s="118"/>
      <c r="E1879" s="118"/>
      <c r="F1879" s="118"/>
    </row>
    <row r="1880" spans="1:6">
      <c r="A1880" s="118"/>
      <c r="B1880" s="118"/>
      <c r="C1880" s="119"/>
      <c r="D1880" s="118"/>
      <c r="E1880" s="118"/>
      <c r="F1880" s="118"/>
    </row>
    <row r="1881" spans="1:6">
      <c r="A1881" s="118"/>
      <c r="B1881" s="118"/>
      <c r="C1881" s="119"/>
      <c r="D1881" s="118"/>
      <c r="E1881" s="118"/>
      <c r="F1881" s="118"/>
    </row>
    <row r="1882" spans="1:6">
      <c r="A1882" s="118"/>
      <c r="B1882" s="118"/>
      <c r="C1882" s="119"/>
      <c r="D1882" s="118"/>
      <c r="E1882" s="118"/>
      <c r="F1882" s="118"/>
    </row>
    <row r="1883" spans="1:6">
      <c r="A1883" s="118"/>
      <c r="B1883" s="118"/>
      <c r="C1883" s="119"/>
      <c r="D1883" s="118"/>
      <c r="E1883" s="118"/>
      <c r="F1883" s="118"/>
    </row>
    <row r="1884" spans="1:6">
      <c r="A1884" s="118"/>
      <c r="B1884" s="118"/>
      <c r="C1884" s="119"/>
      <c r="D1884" s="118"/>
      <c r="E1884" s="118"/>
      <c r="F1884" s="118"/>
    </row>
    <row r="1885" spans="1:6">
      <c r="A1885" s="118"/>
      <c r="B1885" s="118"/>
      <c r="C1885" s="119"/>
      <c r="D1885" s="118"/>
      <c r="E1885" s="118"/>
      <c r="F1885" s="118"/>
    </row>
    <row r="1886" spans="1:6">
      <c r="A1886" s="118"/>
      <c r="B1886" s="118"/>
      <c r="C1886" s="119"/>
      <c r="D1886" s="118"/>
      <c r="E1886" s="118"/>
      <c r="F1886" s="118"/>
    </row>
    <row r="1887" spans="1:6">
      <c r="A1887" s="118"/>
      <c r="B1887" s="118"/>
      <c r="C1887" s="119"/>
      <c r="D1887" s="118"/>
      <c r="E1887" s="118"/>
      <c r="F1887" s="118"/>
    </row>
    <row r="1888" spans="1:6">
      <c r="A1888" s="118"/>
      <c r="B1888" s="118"/>
      <c r="C1888" s="119"/>
      <c r="D1888" s="118"/>
      <c r="E1888" s="118"/>
      <c r="F1888" s="118"/>
    </row>
    <row r="1889" spans="1:6">
      <c r="A1889" s="118"/>
      <c r="B1889" s="118"/>
      <c r="C1889" s="119"/>
      <c r="D1889" s="118"/>
      <c r="E1889" s="118"/>
      <c r="F1889" s="118"/>
    </row>
    <row r="1890" spans="1:6">
      <c r="A1890" s="118"/>
      <c r="B1890" s="118"/>
      <c r="C1890" s="119"/>
      <c r="D1890" s="118"/>
      <c r="E1890" s="118"/>
      <c r="F1890" s="118"/>
    </row>
    <row r="1891" spans="1:6">
      <c r="A1891" s="118"/>
      <c r="B1891" s="118"/>
      <c r="C1891" s="119"/>
      <c r="D1891" s="118"/>
      <c r="E1891" s="118"/>
      <c r="F1891" s="118"/>
    </row>
    <row r="1892" spans="1:6">
      <c r="A1892" s="118"/>
      <c r="B1892" s="118"/>
      <c r="C1892" s="119"/>
      <c r="D1892" s="118"/>
      <c r="E1892" s="118"/>
      <c r="F1892" s="118"/>
    </row>
    <row r="1893" spans="1:6">
      <c r="A1893" s="118"/>
      <c r="B1893" s="118"/>
      <c r="C1893" s="119"/>
      <c r="D1893" s="118"/>
      <c r="E1893" s="118"/>
      <c r="F1893" s="118"/>
    </row>
    <row r="1894" spans="1:6">
      <c r="A1894" s="118"/>
      <c r="B1894" s="118"/>
      <c r="C1894" s="119"/>
      <c r="D1894" s="118"/>
      <c r="E1894" s="118"/>
      <c r="F1894" s="118"/>
    </row>
    <row r="1895" spans="1:6">
      <c r="A1895" s="118"/>
      <c r="B1895" s="118"/>
      <c r="C1895" s="119"/>
      <c r="D1895" s="118"/>
      <c r="E1895" s="118"/>
      <c r="F1895" s="118"/>
    </row>
    <row r="1896" spans="1:6">
      <c r="A1896" s="118"/>
      <c r="B1896" s="118"/>
      <c r="C1896" s="119"/>
      <c r="D1896" s="118"/>
      <c r="E1896" s="118"/>
      <c r="F1896" s="118"/>
    </row>
    <row r="1897" spans="1:6">
      <c r="A1897" s="118"/>
      <c r="B1897" s="118"/>
      <c r="C1897" s="119"/>
      <c r="D1897" s="118"/>
      <c r="E1897" s="118"/>
      <c r="F1897" s="118"/>
    </row>
    <row r="1898" spans="1:6">
      <c r="A1898" s="118"/>
      <c r="B1898" s="118"/>
      <c r="C1898" s="119"/>
      <c r="D1898" s="118"/>
      <c r="E1898" s="118"/>
      <c r="F1898" s="118"/>
    </row>
    <row r="1899" spans="1:6">
      <c r="A1899" s="118"/>
      <c r="B1899" s="118"/>
      <c r="C1899" s="119"/>
      <c r="D1899" s="118"/>
      <c r="E1899" s="118"/>
      <c r="F1899" s="118"/>
    </row>
    <row r="1900" spans="1:6">
      <c r="A1900" s="118"/>
      <c r="B1900" s="118"/>
      <c r="C1900" s="119"/>
      <c r="D1900" s="118"/>
      <c r="E1900" s="118"/>
      <c r="F1900" s="118"/>
    </row>
    <row r="1901" spans="1:6">
      <c r="A1901" s="118"/>
      <c r="B1901" s="118"/>
      <c r="C1901" s="119"/>
      <c r="D1901" s="118"/>
      <c r="E1901" s="118"/>
      <c r="F1901" s="118"/>
    </row>
    <row r="1902" spans="1:6">
      <c r="A1902" s="118"/>
      <c r="B1902" s="118"/>
      <c r="C1902" s="119"/>
      <c r="D1902" s="118"/>
      <c r="E1902" s="118"/>
      <c r="F1902" s="118"/>
    </row>
    <row r="1903" spans="1:6">
      <c r="A1903" s="118"/>
      <c r="B1903" s="118"/>
      <c r="C1903" s="119"/>
      <c r="D1903" s="118"/>
      <c r="E1903" s="118"/>
      <c r="F1903" s="118"/>
    </row>
    <row r="1904" spans="1:6">
      <c r="A1904" s="118"/>
      <c r="B1904" s="118"/>
      <c r="C1904" s="119"/>
      <c r="D1904" s="118"/>
      <c r="E1904" s="118"/>
      <c r="F1904" s="118"/>
    </row>
    <row r="1905" spans="1:6">
      <c r="A1905" s="118"/>
      <c r="B1905" s="118"/>
      <c r="C1905" s="119"/>
      <c r="D1905" s="118"/>
      <c r="E1905" s="118"/>
      <c r="F1905" s="118"/>
    </row>
    <row r="1906" spans="1:6">
      <c r="A1906" s="118"/>
      <c r="B1906" s="118"/>
      <c r="C1906" s="119"/>
      <c r="D1906" s="118"/>
      <c r="E1906" s="118"/>
      <c r="F1906" s="118"/>
    </row>
    <row r="1907" spans="1:6">
      <c r="A1907" s="118"/>
      <c r="B1907" s="118"/>
      <c r="C1907" s="119"/>
      <c r="D1907" s="118"/>
      <c r="E1907" s="118"/>
      <c r="F1907" s="118"/>
    </row>
    <row r="1908" spans="1:6">
      <c r="A1908" s="118"/>
      <c r="B1908" s="118"/>
      <c r="C1908" s="119"/>
      <c r="D1908" s="118"/>
      <c r="E1908" s="118"/>
      <c r="F1908" s="118"/>
    </row>
    <row r="1909" spans="1:6">
      <c r="A1909" s="118"/>
      <c r="B1909" s="118"/>
      <c r="C1909" s="119"/>
      <c r="D1909" s="118"/>
      <c r="E1909" s="118"/>
      <c r="F1909" s="118"/>
    </row>
    <row r="1910" spans="1:6">
      <c r="A1910" s="118"/>
      <c r="B1910" s="118"/>
      <c r="C1910" s="119"/>
      <c r="D1910" s="118"/>
      <c r="E1910" s="118"/>
      <c r="F1910" s="118"/>
    </row>
    <row r="1911" spans="1:6">
      <c r="A1911" s="118"/>
      <c r="B1911" s="118"/>
      <c r="C1911" s="119"/>
      <c r="D1911" s="118"/>
      <c r="E1911" s="118"/>
      <c r="F1911" s="118"/>
    </row>
    <row r="1912" spans="1:6">
      <c r="A1912" s="118"/>
      <c r="B1912" s="118"/>
      <c r="C1912" s="119"/>
      <c r="D1912" s="118"/>
      <c r="E1912" s="118"/>
      <c r="F1912" s="118"/>
    </row>
    <row r="1913" spans="1:6">
      <c r="A1913" s="118"/>
      <c r="B1913" s="118"/>
      <c r="C1913" s="119"/>
      <c r="D1913" s="118"/>
      <c r="E1913" s="118"/>
      <c r="F1913" s="118"/>
    </row>
    <row r="1914" spans="1:6">
      <c r="A1914" s="118"/>
      <c r="B1914" s="118"/>
      <c r="C1914" s="119"/>
      <c r="D1914" s="118"/>
      <c r="E1914" s="118"/>
      <c r="F1914" s="118"/>
    </row>
    <row r="1915" spans="1:6">
      <c r="A1915" s="118"/>
      <c r="B1915" s="118"/>
      <c r="C1915" s="119"/>
      <c r="D1915" s="118"/>
      <c r="E1915" s="118"/>
      <c r="F1915" s="118"/>
    </row>
    <row r="1916" spans="1:6">
      <c r="A1916" s="118"/>
      <c r="B1916" s="118"/>
      <c r="C1916" s="119"/>
      <c r="D1916" s="118"/>
      <c r="E1916" s="118"/>
      <c r="F1916" s="118"/>
    </row>
    <row r="1917" spans="1:6">
      <c r="A1917" s="118"/>
      <c r="B1917" s="118"/>
      <c r="C1917" s="119"/>
      <c r="D1917" s="118"/>
      <c r="E1917" s="118"/>
      <c r="F1917" s="118"/>
    </row>
    <row r="1918" spans="1:6">
      <c r="A1918" s="118"/>
      <c r="B1918" s="118"/>
      <c r="C1918" s="119"/>
      <c r="D1918" s="118"/>
      <c r="E1918" s="118"/>
      <c r="F1918" s="118"/>
    </row>
    <row r="1919" spans="1:6">
      <c r="A1919" s="118"/>
      <c r="B1919" s="118"/>
      <c r="C1919" s="119"/>
      <c r="D1919" s="118"/>
      <c r="E1919" s="118"/>
      <c r="F1919" s="118"/>
    </row>
    <row r="1920" spans="1:6">
      <c r="A1920" s="118"/>
      <c r="B1920" s="118"/>
      <c r="C1920" s="119"/>
      <c r="D1920" s="118"/>
      <c r="E1920" s="118"/>
      <c r="F1920" s="118"/>
    </row>
    <row r="1921" spans="1:6">
      <c r="A1921" s="118"/>
      <c r="B1921" s="118"/>
      <c r="C1921" s="119"/>
      <c r="D1921" s="118"/>
      <c r="E1921" s="118"/>
      <c r="F1921" s="118"/>
    </row>
    <row r="1922" spans="1:6">
      <c r="A1922" s="118"/>
      <c r="B1922" s="118"/>
      <c r="C1922" s="119"/>
      <c r="D1922" s="118"/>
      <c r="E1922" s="118"/>
      <c r="F1922" s="118"/>
    </row>
    <row r="1923" spans="1:6">
      <c r="A1923" s="118"/>
      <c r="B1923" s="118"/>
      <c r="C1923" s="119"/>
      <c r="D1923" s="118"/>
      <c r="E1923" s="118"/>
      <c r="F1923" s="118"/>
    </row>
    <row r="1924" spans="1:6">
      <c r="A1924" s="118"/>
      <c r="B1924" s="118"/>
      <c r="C1924" s="119"/>
      <c r="D1924" s="118"/>
      <c r="E1924" s="118"/>
      <c r="F1924" s="118"/>
    </row>
    <row r="1925" spans="1:6">
      <c r="A1925" s="118"/>
      <c r="B1925" s="118"/>
      <c r="C1925" s="119"/>
      <c r="D1925" s="118"/>
      <c r="E1925" s="118"/>
      <c r="F1925" s="118"/>
    </row>
    <row r="1926" spans="1:6">
      <c r="A1926" s="118"/>
      <c r="B1926" s="118"/>
      <c r="C1926" s="119"/>
      <c r="D1926" s="118"/>
      <c r="E1926" s="118"/>
      <c r="F1926" s="118"/>
    </row>
    <row r="1927" spans="1:6">
      <c r="A1927" s="118"/>
      <c r="B1927" s="118"/>
      <c r="C1927" s="119"/>
      <c r="D1927" s="118"/>
      <c r="E1927" s="118"/>
      <c r="F1927" s="118"/>
    </row>
    <row r="1928" spans="1:6">
      <c r="A1928" s="118"/>
      <c r="B1928" s="118"/>
      <c r="C1928" s="119"/>
      <c r="D1928" s="118"/>
      <c r="E1928" s="118"/>
      <c r="F1928" s="118"/>
    </row>
    <row r="1929" spans="1:6">
      <c r="A1929" s="118"/>
      <c r="B1929" s="118"/>
      <c r="C1929" s="119"/>
      <c r="D1929" s="118"/>
      <c r="E1929" s="118"/>
      <c r="F1929" s="118"/>
    </row>
    <row r="1930" spans="1:6">
      <c r="A1930" s="118"/>
      <c r="B1930" s="118"/>
      <c r="C1930" s="119"/>
      <c r="D1930" s="118"/>
      <c r="E1930" s="118"/>
      <c r="F1930" s="118"/>
    </row>
    <row r="1931" spans="1:6">
      <c r="A1931" s="118"/>
      <c r="B1931" s="118"/>
      <c r="C1931" s="119"/>
      <c r="D1931" s="118"/>
      <c r="E1931" s="118"/>
      <c r="F1931" s="118"/>
    </row>
    <row r="1932" spans="1:6">
      <c r="A1932" s="118"/>
      <c r="B1932" s="118"/>
      <c r="C1932" s="119"/>
      <c r="D1932" s="118"/>
      <c r="E1932" s="118"/>
      <c r="F1932" s="118"/>
    </row>
    <row r="1933" spans="1:6">
      <c r="A1933" s="118"/>
      <c r="B1933" s="118"/>
      <c r="C1933" s="119"/>
      <c r="D1933" s="118"/>
      <c r="E1933" s="118"/>
      <c r="F1933" s="118"/>
    </row>
    <row r="1934" spans="1:6">
      <c r="A1934" s="118"/>
      <c r="B1934" s="118"/>
      <c r="C1934" s="119"/>
      <c r="D1934" s="118"/>
      <c r="E1934" s="118"/>
      <c r="F1934" s="118"/>
    </row>
    <row r="1935" spans="1:6">
      <c r="A1935" s="118"/>
      <c r="B1935" s="118"/>
      <c r="C1935" s="119"/>
      <c r="D1935" s="118"/>
      <c r="E1935" s="118"/>
      <c r="F1935" s="118"/>
    </row>
    <row r="1936" spans="1:6">
      <c r="A1936" s="118"/>
      <c r="B1936" s="118"/>
      <c r="C1936" s="119"/>
      <c r="D1936" s="118"/>
      <c r="E1936" s="118"/>
      <c r="F1936" s="118"/>
    </row>
    <row r="1937" spans="1:6">
      <c r="A1937" s="118"/>
      <c r="B1937" s="118"/>
      <c r="C1937" s="119"/>
      <c r="D1937" s="118"/>
      <c r="E1937" s="118"/>
      <c r="F1937" s="118"/>
    </row>
    <row r="1938" spans="1:6">
      <c r="A1938" s="118"/>
      <c r="B1938" s="118"/>
      <c r="C1938" s="119"/>
      <c r="D1938" s="118"/>
      <c r="E1938" s="118"/>
      <c r="F1938" s="118"/>
    </row>
    <row r="1939" spans="1:6">
      <c r="A1939" s="118"/>
      <c r="B1939" s="118"/>
      <c r="C1939" s="119"/>
      <c r="D1939" s="118"/>
      <c r="E1939" s="118"/>
      <c r="F1939" s="118"/>
    </row>
    <row r="1940" spans="1:6">
      <c r="A1940" s="118"/>
      <c r="B1940" s="118"/>
      <c r="C1940" s="119"/>
      <c r="D1940" s="118"/>
      <c r="E1940" s="118"/>
      <c r="F1940" s="118"/>
    </row>
    <row r="1941" spans="1:6">
      <c r="A1941" s="118"/>
      <c r="B1941" s="118"/>
      <c r="C1941" s="119"/>
      <c r="D1941" s="118"/>
      <c r="E1941" s="118"/>
      <c r="F1941" s="118"/>
    </row>
    <row r="1942" spans="1:6">
      <c r="A1942" s="118"/>
      <c r="B1942" s="118"/>
      <c r="C1942" s="119"/>
      <c r="D1942" s="118"/>
      <c r="E1942" s="118"/>
      <c r="F1942" s="118"/>
    </row>
    <row r="1943" spans="1:6">
      <c r="A1943" s="118"/>
      <c r="B1943" s="118"/>
      <c r="C1943" s="119"/>
      <c r="D1943" s="118"/>
      <c r="E1943" s="118"/>
      <c r="F1943" s="118"/>
    </row>
    <row r="1944" spans="1:6">
      <c r="A1944" s="118"/>
      <c r="B1944" s="118"/>
      <c r="C1944" s="119"/>
      <c r="D1944" s="118"/>
      <c r="E1944" s="118"/>
      <c r="F1944" s="118"/>
    </row>
    <row r="1945" spans="1:6">
      <c r="A1945" s="118"/>
      <c r="B1945" s="118"/>
      <c r="C1945" s="119"/>
      <c r="D1945" s="118"/>
      <c r="E1945" s="118"/>
      <c r="F1945" s="118"/>
    </row>
    <row r="1946" spans="1:6">
      <c r="A1946" s="118"/>
      <c r="B1946" s="118"/>
      <c r="C1946" s="119"/>
      <c r="D1946" s="118"/>
      <c r="E1946" s="118"/>
      <c r="F1946" s="118"/>
    </row>
    <row r="1947" spans="1:6">
      <c r="A1947" s="118"/>
      <c r="B1947" s="118"/>
      <c r="C1947" s="119"/>
      <c r="D1947" s="118"/>
      <c r="E1947" s="118"/>
      <c r="F1947" s="118"/>
    </row>
    <row r="1948" spans="1:6">
      <c r="A1948" s="118"/>
      <c r="B1948" s="118"/>
      <c r="C1948" s="119"/>
      <c r="D1948" s="118"/>
      <c r="E1948" s="118"/>
      <c r="F1948" s="118"/>
    </row>
    <row r="1949" spans="1:6">
      <c r="A1949" s="118"/>
      <c r="B1949" s="118"/>
      <c r="C1949" s="119"/>
      <c r="D1949" s="118"/>
      <c r="E1949" s="118"/>
      <c r="F1949" s="118"/>
    </row>
    <row r="1950" spans="1:6">
      <c r="A1950" s="118"/>
      <c r="B1950" s="118"/>
      <c r="C1950" s="119"/>
      <c r="D1950" s="118"/>
      <c r="E1950" s="118"/>
      <c r="F1950" s="118"/>
    </row>
    <row r="1951" spans="1:6">
      <c r="A1951" s="118"/>
      <c r="B1951" s="118"/>
      <c r="C1951" s="119"/>
      <c r="D1951" s="118"/>
      <c r="E1951" s="118"/>
      <c r="F1951" s="118"/>
    </row>
    <row r="1952" spans="1:6">
      <c r="A1952" s="118"/>
      <c r="B1952" s="118"/>
      <c r="C1952" s="119"/>
      <c r="D1952" s="118"/>
      <c r="E1952" s="118"/>
      <c r="F1952" s="118"/>
    </row>
    <row r="1953" spans="1:6">
      <c r="A1953" s="118"/>
      <c r="B1953" s="118"/>
      <c r="C1953" s="119"/>
      <c r="D1953" s="118"/>
      <c r="E1953" s="118"/>
      <c r="F1953" s="118"/>
    </row>
    <row r="1954" spans="1:6">
      <c r="A1954" s="118"/>
      <c r="B1954" s="118"/>
      <c r="C1954" s="119"/>
      <c r="D1954" s="118"/>
      <c r="E1954" s="118"/>
      <c r="F1954" s="118"/>
    </row>
    <row r="1955" spans="1:6">
      <c r="A1955" s="118"/>
      <c r="B1955" s="118"/>
      <c r="C1955" s="119"/>
      <c r="D1955" s="118"/>
      <c r="E1955" s="118"/>
      <c r="F1955" s="118"/>
    </row>
    <row r="1956" spans="1:6">
      <c r="A1956" s="118"/>
      <c r="B1956" s="118"/>
      <c r="C1956" s="119"/>
      <c r="D1956" s="118"/>
      <c r="E1956" s="118"/>
      <c r="F1956" s="118"/>
    </row>
    <row r="1957" spans="1:6">
      <c r="A1957" s="118"/>
      <c r="B1957" s="118"/>
      <c r="C1957" s="119"/>
      <c r="D1957" s="118"/>
      <c r="E1957" s="118"/>
      <c r="F1957" s="118"/>
    </row>
    <row r="1958" spans="1:6">
      <c r="A1958" s="118"/>
      <c r="B1958" s="118"/>
      <c r="C1958" s="119"/>
      <c r="D1958" s="118"/>
      <c r="E1958" s="118"/>
      <c r="F1958" s="118"/>
    </row>
    <row r="1959" spans="1:6">
      <c r="A1959" s="118"/>
      <c r="B1959" s="118"/>
      <c r="C1959" s="119"/>
      <c r="D1959" s="118"/>
      <c r="E1959" s="118"/>
      <c r="F1959" s="118"/>
    </row>
    <row r="1960" spans="1:6">
      <c r="A1960" s="118"/>
      <c r="B1960" s="118"/>
      <c r="C1960" s="119"/>
      <c r="D1960" s="118"/>
      <c r="E1960" s="118"/>
      <c r="F1960" s="118"/>
    </row>
    <row r="1961" spans="1:6">
      <c r="A1961" s="118"/>
      <c r="B1961" s="118"/>
      <c r="C1961" s="119"/>
      <c r="D1961" s="118"/>
      <c r="E1961" s="118"/>
      <c r="F1961" s="118"/>
    </row>
    <row r="1962" spans="1:6">
      <c r="A1962" s="118"/>
      <c r="B1962" s="118"/>
      <c r="C1962" s="119"/>
      <c r="D1962" s="118"/>
      <c r="E1962" s="118"/>
      <c r="F1962" s="118"/>
    </row>
    <row r="1963" spans="1:6">
      <c r="A1963" s="118"/>
      <c r="B1963" s="118"/>
      <c r="C1963" s="119"/>
      <c r="D1963" s="118"/>
      <c r="E1963" s="118"/>
      <c r="F1963" s="118"/>
    </row>
    <row r="1964" spans="1:6">
      <c r="A1964" s="118"/>
      <c r="B1964" s="118"/>
      <c r="C1964" s="119"/>
      <c r="D1964" s="118"/>
      <c r="E1964" s="118"/>
      <c r="F1964" s="118"/>
    </row>
    <row r="1965" spans="1:6">
      <c r="A1965" s="118"/>
      <c r="B1965" s="118"/>
      <c r="C1965" s="119"/>
      <c r="D1965" s="118"/>
      <c r="E1965" s="118"/>
      <c r="F1965" s="118"/>
    </row>
    <row r="1966" spans="1:6">
      <c r="A1966" s="118"/>
      <c r="B1966" s="118"/>
      <c r="C1966" s="119"/>
      <c r="D1966" s="118"/>
      <c r="E1966" s="118"/>
      <c r="F1966" s="118"/>
    </row>
    <row r="1967" spans="1:6">
      <c r="A1967" s="118"/>
      <c r="B1967" s="118"/>
      <c r="C1967" s="119"/>
      <c r="D1967" s="118"/>
      <c r="E1967" s="118"/>
      <c r="F1967" s="118"/>
    </row>
    <row r="1968" spans="1:6">
      <c r="A1968" s="118"/>
      <c r="B1968" s="118"/>
      <c r="C1968" s="119"/>
      <c r="D1968" s="118"/>
      <c r="E1968" s="118"/>
      <c r="F1968" s="118"/>
    </row>
    <row r="1969" spans="1:6">
      <c r="A1969" s="118"/>
      <c r="B1969" s="118"/>
      <c r="C1969" s="119"/>
      <c r="D1969" s="118"/>
      <c r="E1969" s="118"/>
      <c r="F1969" s="118"/>
    </row>
    <row r="1970" spans="1:6">
      <c r="A1970" s="118"/>
      <c r="B1970" s="118"/>
      <c r="C1970" s="119"/>
      <c r="D1970" s="118"/>
      <c r="E1970" s="118"/>
      <c r="F1970" s="118"/>
    </row>
    <row r="1971" spans="1:6">
      <c r="A1971" s="118"/>
      <c r="B1971" s="118"/>
      <c r="C1971" s="119"/>
      <c r="D1971" s="118"/>
      <c r="E1971" s="118"/>
      <c r="F1971" s="118"/>
    </row>
    <row r="1972" spans="1:6">
      <c r="A1972" s="118"/>
      <c r="B1972" s="118"/>
      <c r="C1972" s="119"/>
      <c r="D1972" s="118"/>
      <c r="E1972" s="118"/>
      <c r="F1972" s="118"/>
    </row>
    <row r="1973" spans="1:6">
      <c r="A1973" s="118"/>
      <c r="B1973" s="118"/>
      <c r="C1973" s="119"/>
      <c r="D1973" s="118"/>
      <c r="E1973" s="118"/>
      <c r="F1973" s="118"/>
    </row>
    <row r="1974" spans="1:6">
      <c r="A1974" s="118"/>
      <c r="B1974" s="118"/>
      <c r="C1974" s="119"/>
      <c r="D1974" s="118"/>
      <c r="E1974" s="118"/>
      <c r="F1974" s="118"/>
    </row>
    <row r="1975" spans="1:6">
      <c r="A1975" s="118"/>
      <c r="B1975" s="118"/>
      <c r="C1975" s="119"/>
      <c r="D1975" s="118"/>
      <c r="E1975" s="118"/>
      <c r="F1975" s="118"/>
    </row>
    <row r="1976" spans="1:6">
      <c r="A1976" s="118"/>
      <c r="B1976" s="118"/>
      <c r="C1976" s="119"/>
      <c r="D1976" s="118"/>
      <c r="E1976" s="118"/>
      <c r="F1976" s="118"/>
    </row>
    <row r="1977" spans="1:6">
      <c r="A1977" s="118"/>
      <c r="B1977" s="118"/>
      <c r="C1977" s="119"/>
      <c r="D1977" s="118"/>
      <c r="E1977" s="118"/>
      <c r="F1977" s="118"/>
    </row>
    <row r="1978" spans="1:6">
      <c r="A1978" s="118"/>
      <c r="B1978" s="118"/>
      <c r="C1978" s="119"/>
      <c r="D1978" s="118"/>
      <c r="E1978" s="118"/>
      <c r="F1978" s="118"/>
    </row>
    <row r="1979" spans="1:6">
      <c r="A1979" s="118"/>
      <c r="B1979" s="118"/>
      <c r="C1979" s="119"/>
      <c r="D1979" s="118"/>
      <c r="E1979" s="118"/>
      <c r="F1979" s="118"/>
    </row>
    <row r="1980" spans="1:6">
      <c r="A1980" s="118"/>
      <c r="B1980" s="118"/>
      <c r="C1980" s="119"/>
      <c r="D1980" s="118"/>
      <c r="E1980" s="118"/>
      <c r="F1980" s="118"/>
    </row>
    <row r="1981" spans="1:6">
      <c r="A1981" s="118"/>
      <c r="B1981" s="118"/>
      <c r="C1981" s="119"/>
      <c r="D1981" s="118"/>
      <c r="E1981" s="118"/>
      <c r="F1981" s="118"/>
    </row>
    <row r="1982" spans="1:6">
      <c r="A1982" s="118"/>
      <c r="B1982" s="118"/>
      <c r="C1982" s="119"/>
      <c r="D1982" s="118"/>
      <c r="E1982" s="118"/>
      <c r="F1982" s="118"/>
    </row>
    <row r="1983" spans="1:6">
      <c r="A1983" s="118"/>
      <c r="B1983" s="118"/>
      <c r="C1983" s="119"/>
      <c r="D1983" s="118"/>
      <c r="E1983" s="118"/>
      <c r="F1983" s="118"/>
    </row>
    <row r="1984" spans="1:6">
      <c r="A1984" s="118"/>
      <c r="B1984" s="118"/>
      <c r="C1984" s="119"/>
      <c r="D1984" s="118"/>
      <c r="E1984" s="118"/>
      <c r="F1984" s="118"/>
    </row>
    <row r="1985" spans="1:6">
      <c r="A1985" s="118"/>
      <c r="B1985" s="118"/>
      <c r="C1985" s="119"/>
      <c r="D1985" s="118"/>
      <c r="E1985" s="118"/>
      <c r="F1985" s="118"/>
    </row>
    <row r="1986" spans="1:6">
      <c r="A1986" s="118"/>
      <c r="B1986" s="118"/>
      <c r="C1986" s="119"/>
      <c r="D1986" s="118"/>
      <c r="E1986" s="118"/>
      <c r="F1986" s="118"/>
    </row>
    <row r="1987" spans="1:6">
      <c r="A1987" s="118"/>
      <c r="B1987" s="118"/>
      <c r="C1987" s="119"/>
      <c r="D1987" s="118"/>
      <c r="E1987" s="118"/>
      <c r="F1987" s="118"/>
    </row>
    <row r="1988" spans="1:6">
      <c r="A1988" s="118"/>
      <c r="B1988" s="118"/>
      <c r="C1988" s="119"/>
      <c r="D1988" s="118"/>
      <c r="E1988" s="118"/>
      <c r="F1988" s="118"/>
    </row>
    <row r="1989" spans="1:6">
      <c r="A1989" s="118"/>
      <c r="B1989" s="118"/>
      <c r="C1989" s="119"/>
      <c r="D1989" s="118"/>
      <c r="E1989" s="118"/>
      <c r="F1989" s="118"/>
    </row>
    <row r="1990" spans="1:6">
      <c r="A1990" s="118"/>
      <c r="B1990" s="118"/>
      <c r="C1990" s="119"/>
      <c r="D1990" s="118"/>
      <c r="E1990" s="118"/>
      <c r="F1990" s="118"/>
    </row>
    <row r="1991" spans="1:6">
      <c r="A1991" s="118"/>
      <c r="B1991" s="118"/>
      <c r="C1991" s="119"/>
      <c r="D1991" s="118"/>
      <c r="E1991" s="118"/>
      <c r="F1991" s="118"/>
    </row>
    <row r="1992" spans="1:6">
      <c r="A1992" s="118"/>
      <c r="B1992" s="118"/>
      <c r="C1992" s="119"/>
      <c r="D1992" s="118"/>
      <c r="E1992" s="118"/>
      <c r="F1992" s="118"/>
    </row>
    <row r="1993" spans="1:6">
      <c r="A1993" s="118"/>
      <c r="B1993" s="118"/>
      <c r="C1993" s="119"/>
      <c r="D1993" s="118"/>
      <c r="E1993" s="118"/>
      <c r="F1993" s="118"/>
    </row>
    <row r="1994" spans="1:6">
      <c r="A1994" s="118"/>
      <c r="B1994" s="118"/>
      <c r="C1994" s="119"/>
      <c r="D1994" s="118"/>
      <c r="E1994" s="118"/>
      <c r="F1994" s="118"/>
    </row>
    <row r="1995" spans="1:6">
      <c r="A1995" s="118"/>
      <c r="B1995" s="118"/>
      <c r="C1995" s="119"/>
      <c r="D1995" s="118"/>
      <c r="E1995" s="118"/>
      <c r="F1995" s="118"/>
    </row>
    <row r="1996" spans="1:6">
      <c r="A1996" s="118"/>
      <c r="B1996" s="118"/>
      <c r="C1996" s="119"/>
      <c r="D1996" s="118"/>
      <c r="E1996" s="118"/>
      <c r="F1996" s="118"/>
    </row>
    <row r="1997" spans="1:6">
      <c r="A1997" s="118"/>
      <c r="B1997" s="118"/>
      <c r="C1997" s="119"/>
      <c r="D1997" s="118"/>
      <c r="E1997" s="118"/>
      <c r="F1997" s="118"/>
    </row>
    <row r="1998" spans="1:6">
      <c r="A1998" s="118"/>
      <c r="B1998" s="118"/>
      <c r="C1998" s="119"/>
      <c r="D1998" s="118"/>
      <c r="E1998" s="118"/>
      <c r="F1998" s="118"/>
    </row>
    <row r="1999" spans="1:6">
      <c r="A1999" s="118"/>
      <c r="B1999" s="118"/>
      <c r="C1999" s="119"/>
      <c r="D1999" s="118"/>
      <c r="E1999" s="118"/>
      <c r="F1999" s="118"/>
    </row>
    <row r="2000" spans="1:6">
      <c r="A2000" s="118"/>
      <c r="B2000" s="118"/>
      <c r="C2000" s="119"/>
      <c r="D2000" s="118"/>
      <c r="E2000" s="118"/>
      <c r="F2000" s="118"/>
    </row>
    <row r="2001" spans="1:6">
      <c r="A2001" s="118"/>
      <c r="B2001" s="118"/>
      <c r="C2001" s="119"/>
      <c r="D2001" s="118"/>
      <c r="E2001" s="118"/>
      <c r="F2001" s="118"/>
    </row>
    <row r="2002" spans="1:6">
      <c r="A2002" s="118"/>
      <c r="B2002" s="118"/>
      <c r="C2002" s="119"/>
      <c r="D2002" s="118"/>
      <c r="E2002" s="118"/>
      <c r="F2002" s="118"/>
    </row>
    <row r="2003" spans="1:6">
      <c r="A2003" s="118"/>
      <c r="B2003" s="118"/>
      <c r="C2003" s="119"/>
      <c r="D2003" s="118"/>
      <c r="E2003" s="118"/>
      <c r="F2003" s="118"/>
    </row>
    <row r="2004" spans="1:6">
      <c r="A2004" s="118"/>
      <c r="B2004" s="118"/>
      <c r="C2004" s="119"/>
      <c r="D2004" s="118"/>
      <c r="E2004" s="118"/>
      <c r="F2004" s="118"/>
    </row>
    <row r="2005" spans="1:6">
      <c r="A2005" s="118"/>
      <c r="B2005" s="118"/>
      <c r="C2005" s="119"/>
      <c r="D2005" s="118"/>
      <c r="E2005" s="118"/>
      <c r="F2005" s="118"/>
    </row>
    <row r="2006" spans="1:6">
      <c r="A2006" s="118"/>
      <c r="B2006" s="118"/>
      <c r="C2006" s="119"/>
      <c r="D2006" s="118"/>
      <c r="E2006" s="118"/>
      <c r="F2006" s="118"/>
    </row>
    <row r="2007" spans="1:6">
      <c r="A2007" s="118"/>
      <c r="B2007" s="118"/>
      <c r="C2007" s="119"/>
      <c r="D2007" s="118"/>
      <c r="E2007" s="118"/>
      <c r="F2007" s="118"/>
    </row>
    <row r="2008" spans="1:6">
      <c r="A2008" s="118"/>
      <c r="B2008" s="118"/>
      <c r="C2008" s="119"/>
      <c r="D2008" s="118"/>
      <c r="E2008" s="118"/>
      <c r="F2008" s="118"/>
    </row>
    <row r="2009" spans="1:6">
      <c r="A2009" s="118"/>
      <c r="B2009" s="118"/>
      <c r="C2009" s="119"/>
      <c r="D2009" s="118"/>
      <c r="E2009" s="118"/>
      <c r="F2009" s="118"/>
    </row>
    <row r="2010" spans="1:6">
      <c r="A2010" s="118"/>
      <c r="B2010" s="118"/>
      <c r="C2010" s="119"/>
      <c r="D2010" s="118"/>
      <c r="E2010" s="118"/>
      <c r="F2010" s="118"/>
    </row>
    <row r="2011" spans="1:6">
      <c r="A2011" s="118"/>
      <c r="B2011" s="118"/>
      <c r="C2011" s="119"/>
      <c r="D2011" s="118"/>
      <c r="E2011" s="118"/>
      <c r="F2011" s="118"/>
    </row>
    <row r="2012" spans="1:6">
      <c r="A2012" s="118"/>
      <c r="B2012" s="118"/>
      <c r="C2012" s="119"/>
      <c r="D2012" s="118"/>
      <c r="E2012" s="118"/>
      <c r="F2012" s="118"/>
    </row>
    <row r="2013" spans="1:6">
      <c r="A2013" s="118"/>
      <c r="B2013" s="118"/>
      <c r="C2013" s="119"/>
      <c r="D2013" s="118"/>
      <c r="E2013" s="118"/>
      <c r="F2013" s="118"/>
    </row>
    <row r="2014" spans="1:6">
      <c r="A2014" s="118"/>
      <c r="B2014" s="118"/>
      <c r="C2014" s="119"/>
      <c r="D2014" s="118"/>
      <c r="E2014" s="118"/>
      <c r="F2014" s="118"/>
    </row>
    <row r="2015" spans="1:6">
      <c r="A2015" s="118"/>
      <c r="B2015" s="118"/>
      <c r="C2015" s="119"/>
      <c r="D2015" s="118"/>
      <c r="E2015" s="118"/>
      <c r="F2015" s="118"/>
    </row>
    <row r="2016" spans="1:6">
      <c r="A2016" s="118"/>
      <c r="B2016" s="118"/>
      <c r="C2016" s="119"/>
      <c r="D2016" s="118"/>
      <c r="E2016" s="118"/>
      <c r="F2016" s="118"/>
    </row>
    <row r="2017" spans="1:6">
      <c r="A2017" s="118"/>
      <c r="B2017" s="118"/>
      <c r="C2017" s="119"/>
      <c r="D2017" s="118"/>
      <c r="E2017" s="118"/>
      <c r="F2017" s="118"/>
    </row>
    <row r="2018" spans="1:6">
      <c r="A2018" s="118"/>
      <c r="B2018" s="118"/>
      <c r="C2018" s="119"/>
      <c r="D2018" s="118"/>
      <c r="E2018" s="118"/>
      <c r="F2018" s="118"/>
    </row>
    <row r="2019" spans="1:6">
      <c r="A2019" s="118"/>
      <c r="B2019" s="118"/>
      <c r="C2019" s="119"/>
      <c r="D2019" s="118"/>
      <c r="E2019" s="118"/>
      <c r="F2019" s="118"/>
    </row>
    <row r="2020" spans="1:6">
      <c r="A2020" s="118"/>
      <c r="B2020" s="118"/>
      <c r="C2020" s="119"/>
      <c r="D2020" s="118"/>
      <c r="E2020" s="118"/>
      <c r="F2020" s="118"/>
    </row>
    <row r="2021" spans="1:6">
      <c r="A2021" s="118"/>
      <c r="B2021" s="118"/>
      <c r="C2021" s="119"/>
      <c r="D2021" s="118"/>
      <c r="E2021" s="118"/>
      <c r="F2021" s="118"/>
    </row>
    <row r="2022" spans="1:6">
      <c r="A2022" s="118"/>
      <c r="B2022" s="118"/>
      <c r="C2022" s="119"/>
      <c r="D2022" s="118"/>
      <c r="E2022" s="118"/>
      <c r="F2022" s="118"/>
    </row>
    <row r="2023" spans="1:6">
      <c r="A2023" s="118"/>
      <c r="B2023" s="118"/>
      <c r="C2023" s="119"/>
      <c r="D2023" s="118"/>
      <c r="E2023" s="118"/>
      <c r="F2023" s="118"/>
    </row>
    <row r="2024" spans="1:6">
      <c r="A2024" s="118"/>
      <c r="B2024" s="118"/>
      <c r="C2024" s="119"/>
      <c r="D2024" s="118"/>
      <c r="E2024" s="118"/>
      <c r="F2024" s="118"/>
    </row>
    <row r="2025" spans="1:6">
      <c r="A2025" s="118"/>
      <c r="B2025" s="118"/>
      <c r="C2025" s="119"/>
      <c r="D2025" s="118"/>
      <c r="E2025" s="118"/>
      <c r="F2025" s="118"/>
    </row>
    <row r="2026" spans="1:6">
      <c r="A2026" s="118"/>
      <c r="B2026" s="118"/>
      <c r="C2026" s="119"/>
      <c r="D2026" s="118"/>
      <c r="E2026" s="118"/>
      <c r="F2026" s="118"/>
    </row>
    <row r="2027" spans="1:6">
      <c r="A2027" s="118"/>
      <c r="B2027" s="118"/>
      <c r="C2027" s="119"/>
      <c r="D2027" s="118"/>
      <c r="E2027" s="118"/>
      <c r="F2027" s="118"/>
    </row>
    <row r="2028" spans="1:6">
      <c r="A2028" s="118"/>
      <c r="B2028" s="118"/>
      <c r="C2028" s="119"/>
      <c r="D2028" s="118"/>
      <c r="E2028" s="118"/>
      <c r="F2028" s="118"/>
    </row>
    <row r="2029" spans="1:6">
      <c r="A2029" s="118"/>
      <c r="B2029" s="118"/>
      <c r="C2029" s="119"/>
      <c r="D2029" s="118"/>
      <c r="E2029" s="118"/>
      <c r="F2029" s="118"/>
    </row>
    <row r="2030" spans="1:6">
      <c r="A2030" s="118"/>
      <c r="B2030" s="118"/>
      <c r="C2030" s="119"/>
      <c r="D2030" s="118"/>
      <c r="E2030" s="118"/>
      <c r="F2030" s="118"/>
    </row>
    <row r="2031" spans="1:6">
      <c r="A2031" s="118"/>
      <c r="B2031" s="118"/>
      <c r="C2031" s="119"/>
      <c r="D2031" s="118"/>
      <c r="E2031" s="118"/>
      <c r="F2031" s="118"/>
    </row>
    <row r="2032" spans="1:6">
      <c r="A2032" s="118"/>
      <c r="B2032" s="118"/>
      <c r="C2032" s="119"/>
      <c r="D2032" s="118"/>
      <c r="E2032" s="118"/>
      <c r="F2032" s="118"/>
    </row>
    <row r="2033" spans="1:6">
      <c r="A2033" s="118"/>
      <c r="B2033" s="118"/>
      <c r="C2033" s="119"/>
      <c r="D2033" s="118"/>
      <c r="E2033" s="118"/>
      <c r="F2033" s="118"/>
    </row>
    <row r="2034" spans="1:6">
      <c r="A2034" s="118"/>
      <c r="B2034" s="118"/>
      <c r="C2034" s="119"/>
      <c r="D2034" s="118"/>
      <c r="E2034" s="118"/>
      <c r="F2034" s="118"/>
    </row>
    <row r="2035" spans="1:6">
      <c r="A2035" s="118"/>
      <c r="B2035" s="118"/>
      <c r="C2035" s="119"/>
      <c r="D2035" s="118"/>
      <c r="E2035" s="118"/>
      <c r="F2035" s="118"/>
    </row>
    <row r="2036" spans="1:6">
      <c r="A2036" s="118"/>
      <c r="B2036" s="118"/>
      <c r="C2036" s="119"/>
      <c r="D2036" s="118"/>
      <c r="E2036" s="118"/>
      <c r="F2036" s="118"/>
    </row>
    <row r="2037" spans="1:6">
      <c r="A2037" s="118"/>
      <c r="B2037" s="118"/>
      <c r="C2037" s="119"/>
      <c r="D2037" s="118"/>
      <c r="E2037" s="118"/>
      <c r="F2037" s="118"/>
    </row>
    <row r="2038" spans="1:6">
      <c r="A2038" s="118"/>
      <c r="B2038" s="118"/>
      <c r="C2038" s="119"/>
      <c r="D2038" s="118"/>
      <c r="E2038" s="118"/>
      <c r="F2038" s="118"/>
    </row>
    <row r="2039" spans="1:6">
      <c r="A2039" s="118"/>
      <c r="B2039" s="118"/>
      <c r="C2039" s="119"/>
      <c r="D2039" s="118"/>
      <c r="E2039" s="118"/>
      <c r="F2039" s="118"/>
    </row>
    <row r="2040" spans="1:6">
      <c r="A2040" s="118"/>
      <c r="B2040" s="118"/>
      <c r="C2040" s="119"/>
      <c r="D2040" s="118"/>
      <c r="E2040" s="118"/>
      <c r="F2040" s="118"/>
    </row>
    <row r="2041" spans="1:6">
      <c r="A2041" s="118"/>
      <c r="B2041" s="118"/>
      <c r="C2041" s="119"/>
      <c r="D2041" s="118"/>
      <c r="E2041" s="118"/>
      <c r="F2041" s="118"/>
    </row>
    <row r="2042" spans="1:6">
      <c r="A2042" s="118"/>
      <c r="B2042" s="118"/>
      <c r="C2042" s="119"/>
      <c r="D2042" s="118"/>
      <c r="E2042" s="118"/>
      <c r="F2042" s="118"/>
    </row>
    <row r="2043" spans="1:6">
      <c r="A2043" s="118"/>
      <c r="B2043" s="118"/>
      <c r="C2043" s="119"/>
      <c r="D2043" s="118"/>
      <c r="E2043" s="118"/>
      <c r="F2043" s="118"/>
    </row>
    <row r="2044" spans="1:6">
      <c r="A2044" s="118"/>
      <c r="B2044" s="118"/>
      <c r="C2044" s="119"/>
      <c r="D2044" s="118"/>
      <c r="E2044" s="118"/>
      <c r="F2044" s="118"/>
    </row>
    <row r="2045" spans="1:6">
      <c r="A2045" s="118"/>
      <c r="B2045" s="118"/>
      <c r="C2045" s="119"/>
      <c r="D2045" s="118"/>
      <c r="E2045" s="118"/>
      <c r="F2045" s="118"/>
    </row>
    <row r="2046" spans="1:6">
      <c r="A2046" s="118"/>
      <c r="B2046" s="118"/>
      <c r="C2046" s="119"/>
      <c r="D2046" s="118"/>
      <c r="E2046" s="118"/>
      <c r="F2046" s="118"/>
    </row>
    <row r="2047" spans="1:6">
      <c r="A2047" s="118"/>
      <c r="B2047" s="118"/>
      <c r="C2047" s="119"/>
      <c r="D2047" s="118"/>
      <c r="E2047" s="118"/>
      <c r="F2047" s="118"/>
    </row>
    <row r="2048" spans="1:6">
      <c r="A2048" s="118"/>
      <c r="B2048" s="118"/>
      <c r="C2048" s="119"/>
      <c r="D2048" s="118"/>
      <c r="E2048" s="118"/>
      <c r="F2048" s="118"/>
    </row>
    <row r="2049" spans="1:6">
      <c r="A2049" s="118"/>
      <c r="B2049" s="118"/>
      <c r="C2049" s="119"/>
      <c r="D2049" s="118"/>
      <c r="E2049" s="118"/>
      <c r="F2049" s="118"/>
    </row>
    <row r="2050" spans="1:6">
      <c r="A2050" s="118"/>
      <c r="B2050" s="118"/>
      <c r="C2050" s="119"/>
      <c r="D2050" s="118"/>
      <c r="E2050" s="118"/>
      <c r="F2050" s="118"/>
    </row>
    <row r="2051" spans="1:6">
      <c r="A2051" s="118"/>
      <c r="B2051" s="118"/>
      <c r="C2051" s="119"/>
      <c r="D2051" s="118"/>
      <c r="E2051" s="118"/>
      <c r="F2051" s="118"/>
    </row>
    <row r="2052" spans="1:6">
      <c r="A2052" s="118"/>
      <c r="B2052" s="118"/>
      <c r="C2052" s="119"/>
      <c r="D2052" s="118"/>
      <c r="E2052" s="118"/>
      <c r="F2052" s="118"/>
    </row>
    <row r="2053" spans="1:6">
      <c r="A2053" s="118"/>
      <c r="B2053" s="118"/>
      <c r="C2053" s="119"/>
      <c r="D2053" s="118"/>
      <c r="E2053" s="118"/>
      <c r="F2053" s="118"/>
    </row>
    <row r="2054" spans="1:6">
      <c r="A2054" s="118"/>
      <c r="B2054" s="118"/>
      <c r="C2054" s="119"/>
      <c r="D2054" s="118"/>
      <c r="E2054" s="118"/>
      <c r="F2054" s="118"/>
    </row>
    <row r="2055" spans="1:6">
      <c r="A2055" s="118"/>
      <c r="B2055" s="118"/>
      <c r="C2055" s="119"/>
      <c r="D2055" s="118"/>
      <c r="E2055" s="118"/>
      <c r="F2055" s="118"/>
    </row>
    <row r="2056" spans="1:6">
      <c r="A2056" s="118"/>
      <c r="B2056" s="118"/>
      <c r="C2056" s="119"/>
      <c r="D2056" s="118"/>
      <c r="E2056" s="118"/>
      <c r="F2056" s="118"/>
    </row>
    <row r="2057" spans="1:6">
      <c r="A2057" s="118"/>
      <c r="B2057" s="118"/>
      <c r="C2057" s="119"/>
      <c r="D2057" s="118"/>
      <c r="E2057" s="118"/>
      <c r="F2057" s="118"/>
    </row>
    <row r="2058" spans="1:6">
      <c r="A2058" s="118"/>
      <c r="B2058" s="118"/>
      <c r="C2058" s="119"/>
      <c r="D2058" s="118"/>
      <c r="E2058" s="118"/>
      <c r="F2058" s="118"/>
    </row>
    <row r="2059" spans="1:6">
      <c r="A2059" s="118"/>
      <c r="B2059" s="118"/>
      <c r="C2059" s="119"/>
      <c r="D2059" s="118"/>
      <c r="E2059" s="118"/>
      <c r="F2059" s="118"/>
    </row>
    <row r="2060" spans="1:6">
      <c r="A2060" s="118"/>
      <c r="B2060" s="118"/>
      <c r="C2060" s="119"/>
      <c r="D2060" s="118"/>
      <c r="E2060" s="118"/>
      <c r="F2060" s="118"/>
    </row>
    <row r="2061" spans="1:6">
      <c r="A2061" s="118"/>
      <c r="B2061" s="118"/>
      <c r="C2061" s="119"/>
      <c r="D2061" s="118"/>
      <c r="E2061" s="118"/>
      <c r="F2061" s="118"/>
    </row>
    <row r="2062" spans="1:6">
      <c r="A2062" s="118"/>
      <c r="B2062" s="118"/>
      <c r="C2062" s="119"/>
      <c r="D2062" s="118"/>
      <c r="E2062" s="118"/>
      <c r="F2062" s="118"/>
    </row>
    <row r="2063" spans="1:6">
      <c r="A2063" s="118"/>
      <c r="B2063" s="118"/>
      <c r="C2063" s="119"/>
      <c r="D2063" s="118"/>
      <c r="E2063" s="118"/>
      <c r="F2063" s="118"/>
    </row>
    <row r="2064" spans="1:6">
      <c r="A2064" s="118"/>
      <c r="B2064" s="118"/>
      <c r="C2064" s="119"/>
      <c r="D2064" s="118"/>
      <c r="E2064" s="118"/>
      <c r="F2064" s="118"/>
    </row>
    <row r="2065" spans="1:6">
      <c r="A2065" s="118"/>
      <c r="B2065" s="118"/>
      <c r="C2065" s="119"/>
      <c r="D2065" s="118"/>
      <c r="E2065" s="118"/>
      <c r="F2065" s="118"/>
    </row>
    <row r="2066" spans="1:6">
      <c r="A2066" s="118"/>
      <c r="B2066" s="118"/>
      <c r="C2066" s="119"/>
      <c r="D2066" s="118"/>
      <c r="E2066" s="118"/>
      <c r="F2066" s="118"/>
    </row>
    <row r="2067" spans="1:6">
      <c r="A2067" s="118"/>
      <c r="B2067" s="118"/>
      <c r="C2067" s="119"/>
      <c r="D2067" s="118"/>
      <c r="E2067" s="118"/>
      <c r="F2067" s="118"/>
    </row>
    <row r="2068" spans="1:6">
      <c r="A2068" s="118"/>
      <c r="B2068" s="118"/>
      <c r="C2068" s="119"/>
      <c r="D2068" s="118"/>
      <c r="E2068" s="118"/>
      <c r="F2068" s="118"/>
    </row>
    <row r="2069" spans="1:6">
      <c r="A2069" s="118"/>
      <c r="B2069" s="118"/>
      <c r="C2069" s="119"/>
      <c r="D2069" s="118"/>
      <c r="E2069" s="118"/>
      <c r="F2069" s="118"/>
    </row>
    <row r="2070" spans="1:6">
      <c r="A2070" s="118"/>
      <c r="B2070" s="118"/>
      <c r="C2070" s="119"/>
      <c r="D2070" s="118"/>
      <c r="E2070" s="118"/>
      <c r="F2070" s="118"/>
    </row>
    <row r="2071" spans="1:6">
      <c r="A2071" s="118"/>
      <c r="B2071" s="118"/>
      <c r="C2071" s="119"/>
      <c r="D2071" s="118"/>
      <c r="E2071" s="118"/>
      <c r="F2071" s="118"/>
    </row>
    <row r="2072" spans="1:6">
      <c r="A2072" s="118"/>
      <c r="B2072" s="118"/>
      <c r="C2072" s="119"/>
      <c r="D2072" s="118"/>
      <c r="E2072" s="118"/>
      <c r="F2072" s="118"/>
    </row>
    <row r="2073" spans="1:6">
      <c r="A2073" s="118"/>
      <c r="B2073" s="118"/>
      <c r="C2073" s="119"/>
      <c r="D2073" s="118"/>
      <c r="E2073" s="118"/>
      <c r="F2073" s="118"/>
    </row>
    <row r="2074" spans="1:6">
      <c r="A2074" s="118"/>
      <c r="B2074" s="118"/>
      <c r="C2074" s="119"/>
      <c r="D2074" s="118"/>
      <c r="E2074" s="118"/>
      <c r="F2074" s="118"/>
    </row>
    <row r="2075" spans="1:6">
      <c r="A2075" s="118"/>
      <c r="B2075" s="118"/>
      <c r="C2075" s="119"/>
      <c r="D2075" s="118"/>
      <c r="E2075" s="118"/>
      <c r="F2075" s="118"/>
    </row>
    <row r="2076" spans="1:6">
      <c r="A2076" s="118"/>
      <c r="B2076" s="118"/>
      <c r="C2076" s="119"/>
      <c r="D2076" s="118"/>
      <c r="E2076" s="118"/>
      <c r="F2076" s="118"/>
    </row>
    <row r="2077" spans="1:6">
      <c r="A2077" s="118"/>
      <c r="B2077" s="118"/>
      <c r="C2077" s="119"/>
      <c r="D2077" s="118"/>
      <c r="E2077" s="118"/>
      <c r="F2077" s="118"/>
    </row>
    <row r="2078" spans="1:6">
      <c r="A2078" s="118"/>
      <c r="B2078" s="118"/>
      <c r="C2078" s="119"/>
      <c r="D2078" s="118"/>
      <c r="E2078" s="118"/>
      <c r="F2078" s="118"/>
    </row>
    <row r="2079" spans="1:6">
      <c r="A2079" s="118"/>
      <c r="B2079" s="118"/>
      <c r="C2079" s="119"/>
      <c r="D2079" s="118"/>
      <c r="E2079" s="118"/>
      <c r="F2079" s="118"/>
    </row>
    <row r="2080" spans="1:6">
      <c r="A2080" s="118"/>
      <c r="B2080" s="118"/>
      <c r="C2080" s="119"/>
      <c r="D2080" s="118"/>
      <c r="E2080" s="118"/>
      <c r="F2080" s="118"/>
    </row>
    <row r="2081" spans="1:6">
      <c r="A2081" s="118"/>
      <c r="B2081" s="118"/>
      <c r="C2081" s="119"/>
      <c r="D2081" s="118"/>
      <c r="E2081" s="118"/>
      <c r="F2081" s="118"/>
    </row>
    <row r="2082" spans="1:6">
      <c r="A2082" s="118"/>
      <c r="B2082" s="118"/>
      <c r="C2082" s="119"/>
      <c r="D2082" s="118"/>
      <c r="E2082" s="118"/>
      <c r="F2082" s="118"/>
    </row>
    <row r="2083" spans="1:6">
      <c r="A2083" s="118"/>
      <c r="B2083" s="118"/>
      <c r="C2083" s="119"/>
      <c r="D2083" s="118"/>
      <c r="E2083" s="118"/>
      <c r="F2083" s="118"/>
    </row>
    <row r="2084" spans="1:6">
      <c r="A2084" s="118"/>
      <c r="B2084" s="118"/>
      <c r="C2084" s="119"/>
      <c r="D2084" s="118"/>
      <c r="E2084" s="118"/>
      <c r="F2084" s="118"/>
    </row>
    <row r="2085" spans="1:6">
      <c r="A2085" s="118"/>
      <c r="B2085" s="118"/>
      <c r="C2085" s="119"/>
      <c r="D2085" s="118"/>
      <c r="E2085" s="118"/>
      <c r="F2085" s="118"/>
    </row>
    <row r="2086" spans="1:6">
      <c r="A2086" s="118"/>
      <c r="B2086" s="118"/>
      <c r="C2086" s="119"/>
      <c r="D2086" s="118"/>
      <c r="E2086" s="118"/>
      <c r="F2086" s="118"/>
    </row>
    <row r="2087" spans="1:6">
      <c r="A2087" s="118"/>
      <c r="B2087" s="118"/>
      <c r="C2087" s="119"/>
      <c r="D2087" s="118"/>
      <c r="E2087" s="118"/>
      <c r="F2087" s="118"/>
    </row>
    <row r="2088" spans="1:6">
      <c r="A2088" s="118"/>
      <c r="B2088" s="118"/>
      <c r="C2088" s="119"/>
      <c r="D2088" s="118"/>
      <c r="E2088" s="118"/>
      <c r="F2088" s="118"/>
    </row>
    <row r="2089" spans="1:6">
      <c r="A2089" s="118"/>
      <c r="B2089" s="118"/>
      <c r="C2089" s="119"/>
      <c r="D2089" s="118"/>
      <c r="E2089" s="118"/>
      <c r="F2089" s="118"/>
    </row>
    <row r="2090" spans="1:6">
      <c r="A2090" s="118"/>
      <c r="B2090" s="118"/>
      <c r="C2090" s="119"/>
      <c r="D2090" s="118"/>
      <c r="E2090" s="118"/>
      <c r="F2090" s="118"/>
    </row>
    <row r="2091" spans="1:6">
      <c r="A2091" s="118"/>
      <c r="B2091" s="118"/>
      <c r="C2091" s="119"/>
      <c r="D2091" s="118"/>
      <c r="E2091" s="118"/>
      <c r="F2091" s="118"/>
    </row>
    <row r="2092" spans="1:6">
      <c r="A2092" s="118"/>
      <c r="B2092" s="118"/>
      <c r="C2092" s="119"/>
      <c r="D2092" s="118"/>
      <c r="E2092" s="118"/>
      <c r="F2092" s="118"/>
    </row>
    <row r="2093" spans="1:6">
      <c r="A2093" s="118"/>
      <c r="B2093" s="118"/>
      <c r="C2093" s="119"/>
      <c r="D2093" s="118"/>
      <c r="E2093" s="118"/>
      <c r="F2093" s="118"/>
    </row>
    <row r="2094" spans="1:6">
      <c r="A2094" s="118"/>
      <c r="B2094" s="118"/>
      <c r="C2094" s="119"/>
      <c r="D2094" s="118"/>
      <c r="E2094" s="118"/>
      <c r="F2094" s="118"/>
    </row>
    <row r="2095" spans="1:6">
      <c r="A2095" s="118"/>
      <c r="B2095" s="118"/>
      <c r="C2095" s="119"/>
      <c r="D2095" s="118"/>
      <c r="E2095" s="118"/>
      <c r="F2095" s="118"/>
    </row>
    <row r="2096" spans="1:6">
      <c r="A2096" s="118"/>
      <c r="B2096" s="118"/>
      <c r="C2096" s="119"/>
      <c r="D2096" s="118"/>
      <c r="E2096" s="118"/>
      <c r="F2096" s="118"/>
    </row>
    <row r="2097" spans="1:6">
      <c r="A2097" s="118"/>
      <c r="B2097" s="118"/>
      <c r="C2097" s="119"/>
      <c r="D2097" s="118"/>
      <c r="E2097" s="118"/>
      <c r="F2097" s="118"/>
    </row>
    <row r="2098" spans="1:6">
      <c r="A2098" s="118"/>
      <c r="B2098" s="118"/>
      <c r="C2098" s="119"/>
      <c r="D2098" s="118"/>
      <c r="E2098" s="118"/>
      <c r="F2098" s="118"/>
    </row>
    <row r="2099" spans="1:6">
      <c r="A2099" s="118"/>
      <c r="B2099" s="118"/>
      <c r="C2099" s="119"/>
      <c r="D2099" s="118"/>
      <c r="E2099" s="118"/>
      <c r="F2099" s="118"/>
    </row>
    <row r="2100" spans="1:6">
      <c r="A2100" s="118"/>
      <c r="B2100" s="118"/>
      <c r="C2100" s="119"/>
      <c r="D2100" s="118"/>
      <c r="E2100" s="118"/>
      <c r="F2100" s="118"/>
    </row>
    <row r="2101" spans="1:6">
      <c r="A2101" s="118"/>
      <c r="B2101" s="118"/>
      <c r="C2101" s="119"/>
      <c r="D2101" s="118"/>
      <c r="E2101" s="118"/>
      <c r="F2101" s="118"/>
    </row>
    <row r="2102" spans="1:6">
      <c r="A2102" s="118"/>
      <c r="B2102" s="118"/>
      <c r="C2102" s="119"/>
      <c r="D2102" s="118"/>
      <c r="E2102" s="118"/>
      <c r="F2102" s="118"/>
    </row>
    <row r="2103" spans="1:6">
      <c r="A2103" s="118"/>
      <c r="B2103" s="118"/>
      <c r="C2103" s="119"/>
      <c r="D2103" s="118"/>
      <c r="E2103" s="118"/>
      <c r="F2103" s="118"/>
    </row>
    <row r="2104" spans="1:6">
      <c r="A2104" s="118"/>
      <c r="B2104" s="118"/>
      <c r="C2104" s="119"/>
      <c r="D2104" s="118"/>
      <c r="E2104" s="118"/>
      <c r="F2104" s="118"/>
    </row>
    <row r="2105" spans="1:6">
      <c r="A2105" s="118"/>
      <c r="B2105" s="118"/>
      <c r="C2105" s="119"/>
      <c r="D2105" s="118"/>
      <c r="E2105" s="118"/>
      <c r="F2105" s="118"/>
    </row>
    <row r="2106" spans="1:6">
      <c r="A2106" s="118"/>
      <c r="B2106" s="118"/>
      <c r="C2106" s="119"/>
      <c r="D2106" s="118"/>
      <c r="E2106" s="118"/>
      <c r="F2106" s="118"/>
    </row>
    <row r="2107" spans="1:6">
      <c r="A2107" s="118"/>
      <c r="B2107" s="118"/>
      <c r="C2107" s="119"/>
      <c r="D2107" s="118"/>
      <c r="E2107" s="118"/>
      <c r="F2107" s="118"/>
    </row>
    <row r="2108" spans="1:6">
      <c r="A2108" s="118"/>
      <c r="B2108" s="118"/>
      <c r="C2108" s="119"/>
      <c r="D2108" s="118"/>
      <c r="E2108" s="118"/>
      <c r="F2108" s="118"/>
    </row>
    <row r="2109" spans="1:6">
      <c r="A2109" s="118"/>
      <c r="B2109" s="118"/>
      <c r="C2109" s="119"/>
      <c r="D2109" s="118"/>
      <c r="E2109" s="118"/>
      <c r="F2109" s="118"/>
    </row>
    <row r="2110" spans="1:6">
      <c r="A2110" s="118"/>
      <c r="B2110" s="118"/>
      <c r="C2110" s="119"/>
      <c r="D2110" s="118"/>
      <c r="E2110" s="118"/>
      <c r="F2110" s="118"/>
    </row>
    <row r="2111" spans="1:6">
      <c r="A2111" s="118"/>
      <c r="B2111" s="118"/>
      <c r="C2111" s="119"/>
      <c r="D2111" s="118"/>
      <c r="E2111" s="118"/>
      <c r="F2111" s="118"/>
    </row>
    <row r="2112" spans="1:6">
      <c r="A2112" s="118"/>
      <c r="B2112" s="118"/>
      <c r="C2112" s="119"/>
      <c r="D2112" s="118"/>
      <c r="E2112" s="118"/>
      <c r="F2112" s="118"/>
    </row>
    <row r="2113" spans="1:6">
      <c r="A2113" s="118"/>
      <c r="B2113" s="118"/>
      <c r="C2113" s="119"/>
      <c r="D2113" s="118"/>
      <c r="E2113" s="118"/>
      <c r="F2113" s="118"/>
    </row>
    <row r="2114" spans="1:6">
      <c r="A2114" s="118"/>
      <c r="B2114" s="118"/>
      <c r="C2114" s="119"/>
      <c r="D2114" s="118"/>
      <c r="E2114" s="118"/>
      <c r="F2114" s="118"/>
    </row>
    <row r="2115" spans="1:6">
      <c r="A2115" s="118"/>
      <c r="B2115" s="118"/>
      <c r="C2115" s="119"/>
      <c r="D2115" s="118"/>
      <c r="E2115" s="118"/>
      <c r="F2115" s="118"/>
    </row>
    <row r="2116" spans="1:6">
      <c r="A2116" s="118"/>
      <c r="B2116" s="118"/>
      <c r="C2116" s="119"/>
      <c r="D2116" s="118"/>
      <c r="E2116" s="118"/>
      <c r="F2116" s="118"/>
    </row>
    <row r="2117" spans="1:6">
      <c r="A2117" s="118"/>
      <c r="B2117" s="118"/>
      <c r="C2117" s="119"/>
      <c r="D2117" s="118"/>
      <c r="E2117" s="118"/>
      <c r="F2117" s="118"/>
    </row>
    <row r="2118" spans="1:6">
      <c r="A2118" s="118"/>
      <c r="B2118" s="118"/>
      <c r="C2118" s="119"/>
      <c r="D2118" s="118"/>
      <c r="E2118" s="118"/>
      <c r="F2118" s="118"/>
    </row>
    <row r="2119" spans="1:6">
      <c r="A2119" s="118"/>
      <c r="B2119" s="118"/>
      <c r="C2119" s="119"/>
      <c r="D2119" s="118"/>
      <c r="E2119" s="118"/>
      <c r="F2119" s="118"/>
    </row>
    <row r="2120" spans="1:6">
      <c r="A2120" s="118"/>
      <c r="B2120" s="118"/>
      <c r="C2120" s="119"/>
      <c r="D2120" s="118"/>
      <c r="E2120" s="118"/>
      <c r="F2120" s="118"/>
    </row>
    <row r="2121" spans="1:6">
      <c r="A2121" s="118"/>
      <c r="B2121" s="118"/>
      <c r="C2121" s="119"/>
      <c r="D2121" s="118"/>
      <c r="E2121" s="118"/>
      <c r="F2121" s="118"/>
    </row>
    <row r="2122" spans="1:6">
      <c r="A2122" s="118"/>
      <c r="B2122" s="118"/>
      <c r="C2122" s="119"/>
      <c r="D2122" s="118"/>
      <c r="E2122" s="118"/>
      <c r="F2122" s="118"/>
    </row>
    <row r="2123" spans="1:6">
      <c r="A2123" s="118"/>
      <c r="B2123" s="118"/>
      <c r="C2123" s="119"/>
      <c r="D2123" s="118"/>
      <c r="E2123" s="118"/>
      <c r="F2123" s="118"/>
    </row>
    <row r="2124" spans="1:6">
      <c r="A2124" s="118"/>
      <c r="B2124" s="118"/>
      <c r="C2124" s="119"/>
      <c r="D2124" s="118"/>
      <c r="E2124" s="118"/>
      <c r="F2124" s="118"/>
    </row>
    <row r="2125" spans="1:6">
      <c r="A2125" s="118"/>
      <c r="B2125" s="118"/>
      <c r="C2125" s="119"/>
      <c r="D2125" s="118"/>
      <c r="E2125" s="118"/>
      <c r="F2125" s="118"/>
    </row>
    <row r="2126" spans="1:6">
      <c r="A2126" s="118"/>
      <c r="B2126" s="118"/>
      <c r="C2126" s="119"/>
      <c r="D2126" s="118"/>
      <c r="E2126" s="118"/>
      <c r="F2126" s="118"/>
    </row>
    <row r="2127" spans="1:6">
      <c r="A2127" s="118"/>
      <c r="B2127" s="118"/>
      <c r="C2127" s="119"/>
      <c r="D2127" s="118"/>
      <c r="E2127" s="118"/>
      <c r="F2127" s="118"/>
    </row>
    <row r="2128" spans="1:6">
      <c r="A2128" s="118"/>
      <c r="B2128" s="118"/>
      <c r="C2128" s="119"/>
      <c r="D2128" s="118"/>
      <c r="E2128" s="118"/>
      <c r="F2128" s="118"/>
    </row>
    <row r="2129" spans="1:6">
      <c r="A2129" s="118"/>
      <c r="B2129" s="118"/>
      <c r="C2129" s="119"/>
      <c r="D2129" s="118"/>
      <c r="E2129" s="118"/>
      <c r="F2129" s="118"/>
    </row>
    <row r="2130" spans="1:6">
      <c r="A2130" s="118"/>
      <c r="B2130" s="118"/>
      <c r="C2130" s="119"/>
      <c r="D2130" s="118"/>
      <c r="E2130" s="118"/>
      <c r="F2130" s="118"/>
    </row>
    <row r="2131" spans="1:6">
      <c r="A2131" s="118"/>
      <c r="B2131" s="118"/>
      <c r="C2131" s="119"/>
      <c r="D2131" s="118"/>
      <c r="E2131" s="118"/>
      <c r="F2131" s="118"/>
    </row>
    <row r="2132" spans="1:6">
      <c r="A2132" s="118"/>
      <c r="B2132" s="118"/>
      <c r="C2132" s="119"/>
      <c r="D2132" s="118"/>
      <c r="E2132" s="118"/>
      <c r="F2132" s="118"/>
    </row>
    <row r="2133" spans="1:6">
      <c r="A2133" s="118"/>
      <c r="B2133" s="118"/>
      <c r="C2133" s="119"/>
      <c r="D2133" s="118"/>
      <c r="E2133" s="118"/>
      <c r="F2133" s="118"/>
    </row>
    <row r="2134" spans="1:6">
      <c r="A2134" s="118"/>
      <c r="B2134" s="118"/>
      <c r="C2134" s="119"/>
      <c r="D2134" s="118"/>
      <c r="E2134" s="118"/>
      <c r="F2134" s="118"/>
    </row>
    <row r="2135" spans="1:6">
      <c r="A2135" s="118"/>
      <c r="B2135" s="118"/>
      <c r="C2135" s="119"/>
      <c r="D2135" s="118"/>
      <c r="E2135" s="118"/>
      <c r="F2135" s="118"/>
    </row>
    <row r="2136" spans="1:6">
      <c r="A2136" s="118"/>
      <c r="B2136" s="118"/>
      <c r="C2136" s="119"/>
      <c r="D2136" s="118"/>
      <c r="E2136" s="118"/>
      <c r="F2136" s="118"/>
    </row>
    <row r="2137" spans="1:6">
      <c r="A2137" s="118"/>
      <c r="B2137" s="118"/>
      <c r="C2137" s="119"/>
      <c r="D2137" s="118"/>
      <c r="E2137" s="118"/>
      <c r="F2137" s="118"/>
    </row>
    <row r="2138" spans="1:6">
      <c r="A2138" s="118"/>
      <c r="B2138" s="118"/>
      <c r="C2138" s="119"/>
      <c r="D2138" s="118"/>
      <c r="E2138" s="118"/>
      <c r="F2138" s="118"/>
    </row>
    <row r="2139" spans="1:6">
      <c r="A2139" s="118"/>
      <c r="B2139" s="118"/>
      <c r="C2139" s="119"/>
      <c r="D2139" s="118"/>
      <c r="E2139" s="118"/>
      <c r="F2139" s="118"/>
    </row>
    <row r="2140" spans="1:6">
      <c r="A2140" s="118"/>
      <c r="B2140" s="118"/>
      <c r="C2140" s="119"/>
      <c r="D2140" s="118"/>
      <c r="E2140" s="118"/>
      <c r="F2140" s="118"/>
    </row>
    <row r="2141" spans="1:6">
      <c r="A2141" s="118"/>
      <c r="B2141" s="118"/>
      <c r="C2141" s="119"/>
      <c r="D2141" s="118"/>
      <c r="E2141" s="118"/>
      <c r="F2141" s="118"/>
    </row>
    <row r="2142" spans="1:6">
      <c r="A2142" s="118"/>
      <c r="B2142" s="118"/>
      <c r="C2142" s="119"/>
      <c r="D2142" s="118"/>
      <c r="E2142" s="118"/>
      <c r="F2142" s="118"/>
    </row>
    <row r="2143" spans="1:6">
      <c r="A2143" s="118"/>
      <c r="B2143" s="118"/>
      <c r="C2143" s="119"/>
      <c r="D2143" s="118"/>
      <c r="E2143" s="118"/>
      <c r="F2143" s="118"/>
    </row>
    <row r="2144" spans="1:6">
      <c r="A2144" s="118"/>
      <c r="B2144" s="118"/>
      <c r="C2144" s="119"/>
      <c r="D2144" s="118"/>
      <c r="E2144" s="118"/>
      <c r="F2144" s="118"/>
    </row>
    <row r="2145" spans="1:6">
      <c r="A2145" s="118"/>
      <c r="B2145" s="118"/>
      <c r="C2145" s="119"/>
      <c r="D2145" s="118"/>
      <c r="E2145" s="118"/>
      <c r="F2145" s="118"/>
    </row>
    <row r="2146" spans="1:6">
      <c r="A2146" s="118"/>
      <c r="B2146" s="118"/>
      <c r="C2146" s="119"/>
      <c r="D2146" s="118"/>
      <c r="E2146" s="118"/>
      <c r="F2146" s="118"/>
    </row>
    <row r="2147" spans="1:6">
      <c r="A2147" s="118"/>
      <c r="B2147" s="118"/>
      <c r="C2147" s="119"/>
      <c r="D2147" s="118"/>
      <c r="E2147" s="118"/>
      <c r="F2147" s="118"/>
    </row>
    <row r="2148" spans="1:6">
      <c r="A2148" s="118"/>
      <c r="B2148" s="118"/>
      <c r="C2148" s="119"/>
      <c r="D2148" s="118"/>
      <c r="E2148" s="118"/>
      <c r="F2148" s="118"/>
    </row>
    <row r="2149" spans="1:6">
      <c r="A2149" s="118"/>
      <c r="B2149" s="118"/>
      <c r="C2149" s="119"/>
      <c r="D2149" s="118"/>
      <c r="E2149" s="118"/>
      <c r="F2149" s="118"/>
    </row>
    <row r="2150" spans="1:6">
      <c r="A2150" s="118"/>
      <c r="B2150" s="118"/>
      <c r="C2150" s="119"/>
      <c r="D2150" s="118"/>
      <c r="E2150" s="118"/>
      <c r="F2150" s="118"/>
    </row>
    <row r="2151" spans="1:6">
      <c r="A2151" s="118"/>
      <c r="B2151" s="118"/>
      <c r="C2151" s="119"/>
      <c r="D2151" s="118"/>
      <c r="E2151" s="118"/>
      <c r="F2151" s="118"/>
    </row>
    <row r="2152" spans="1:6">
      <c r="A2152" s="118"/>
      <c r="B2152" s="118"/>
      <c r="C2152" s="119"/>
      <c r="D2152" s="118"/>
      <c r="E2152" s="118"/>
      <c r="F2152" s="118"/>
    </row>
    <row r="2153" spans="1:6">
      <c r="A2153" s="118"/>
      <c r="B2153" s="118"/>
      <c r="C2153" s="119"/>
      <c r="D2153" s="118"/>
      <c r="E2153" s="118"/>
      <c r="F2153" s="118"/>
    </row>
    <row r="2154" spans="1:6">
      <c r="A2154" s="118"/>
      <c r="B2154" s="118"/>
      <c r="C2154" s="119"/>
      <c r="D2154" s="118"/>
      <c r="E2154" s="118"/>
      <c r="F2154" s="118"/>
    </row>
    <row r="2155" spans="1:6">
      <c r="A2155" s="118"/>
      <c r="B2155" s="118"/>
      <c r="C2155" s="119"/>
      <c r="D2155" s="118"/>
      <c r="E2155" s="118"/>
      <c r="F2155" s="118"/>
    </row>
    <row r="2156" spans="1:6">
      <c r="A2156" s="118"/>
      <c r="B2156" s="118"/>
      <c r="C2156" s="119"/>
      <c r="D2156" s="118"/>
      <c r="E2156" s="118"/>
      <c r="F2156" s="118"/>
    </row>
    <row r="2157" spans="1:6">
      <c r="A2157" s="118"/>
      <c r="B2157" s="118"/>
      <c r="C2157" s="119"/>
      <c r="D2157" s="118"/>
      <c r="E2157" s="118"/>
      <c r="F2157" s="118"/>
    </row>
    <row r="2158" spans="1:6">
      <c r="A2158" s="118"/>
      <c r="B2158" s="118"/>
      <c r="C2158" s="119"/>
      <c r="D2158" s="118"/>
      <c r="E2158" s="118"/>
      <c r="F2158" s="118"/>
    </row>
    <row r="2159" spans="1:6">
      <c r="A2159" s="118"/>
      <c r="B2159" s="118"/>
      <c r="C2159" s="119"/>
      <c r="D2159" s="118"/>
      <c r="E2159" s="118"/>
      <c r="F2159" s="118"/>
    </row>
    <row r="2160" spans="1:6">
      <c r="A2160" s="118"/>
      <c r="B2160" s="118"/>
      <c r="C2160" s="119"/>
      <c r="D2160" s="118"/>
      <c r="E2160" s="118"/>
      <c r="F2160" s="118"/>
    </row>
    <row r="2161" spans="1:6">
      <c r="A2161" s="118"/>
      <c r="B2161" s="118"/>
      <c r="C2161" s="119"/>
      <c r="D2161" s="118"/>
      <c r="E2161" s="118"/>
      <c r="F2161" s="118"/>
    </row>
    <row r="2162" spans="1:6">
      <c r="A2162" s="118"/>
      <c r="B2162" s="118"/>
      <c r="C2162" s="119"/>
      <c r="D2162" s="118"/>
      <c r="E2162" s="118"/>
      <c r="F2162" s="118"/>
    </row>
    <row r="2163" spans="1:6">
      <c r="A2163" s="118"/>
      <c r="B2163" s="118"/>
      <c r="C2163" s="119"/>
      <c r="D2163" s="118"/>
      <c r="E2163" s="118"/>
      <c r="F2163" s="118"/>
    </row>
    <row r="2164" spans="1:6">
      <c r="A2164" s="118"/>
      <c r="B2164" s="118"/>
      <c r="C2164" s="119"/>
      <c r="D2164" s="118"/>
      <c r="E2164" s="118"/>
      <c r="F2164" s="118"/>
    </row>
    <row r="2165" spans="1:6">
      <c r="A2165" s="118"/>
      <c r="B2165" s="118"/>
      <c r="C2165" s="119"/>
      <c r="D2165" s="118"/>
      <c r="E2165" s="118"/>
      <c r="F2165" s="118"/>
    </row>
    <row r="2166" spans="1:6">
      <c r="A2166" s="118"/>
      <c r="B2166" s="118"/>
      <c r="C2166" s="119"/>
      <c r="D2166" s="118"/>
      <c r="E2166" s="118"/>
      <c r="F2166" s="118"/>
    </row>
    <row r="2167" spans="1:6">
      <c r="A2167" s="118"/>
      <c r="B2167" s="118"/>
      <c r="C2167" s="119"/>
      <c r="D2167" s="118"/>
      <c r="E2167" s="118"/>
      <c r="F2167" s="118"/>
    </row>
    <row r="2168" spans="1:6">
      <c r="A2168" s="118"/>
      <c r="B2168" s="118"/>
      <c r="C2168" s="119"/>
      <c r="D2168" s="118"/>
      <c r="E2168" s="118"/>
      <c r="F2168" s="118"/>
    </row>
    <row r="2169" spans="1:6">
      <c r="A2169" s="118"/>
      <c r="B2169" s="118"/>
      <c r="C2169" s="119"/>
      <c r="D2169" s="118"/>
      <c r="E2169" s="118"/>
      <c r="F2169" s="118"/>
    </row>
    <row r="2170" spans="1:6">
      <c r="A2170" s="118"/>
      <c r="B2170" s="118"/>
      <c r="C2170" s="119"/>
      <c r="D2170" s="118"/>
      <c r="E2170" s="118"/>
      <c r="F2170" s="118"/>
    </row>
    <row r="2171" spans="1:6">
      <c r="A2171" s="118"/>
      <c r="B2171" s="118"/>
      <c r="C2171" s="119"/>
      <c r="D2171" s="118"/>
      <c r="E2171" s="118"/>
      <c r="F2171" s="118"/>
    </row>
    <row r="2172" spans="1:6">
      <c r="A2172" s="118"/>
      <c r="B2172" s="118"/>
      <c r="C2172" s="119"/>
      <c r="D2172" s="118"/>
      <c r="E2172" s="118"/>
      <c r="F2172" s="118"/>
    </row>
    <row r="2173" spans="1:6">
      <c r="A2173" s="118"/>
      <c r="B2173" s="118"/>
      <c r="C2173" s="119"/>
      <c r="D2173" s="118"/>
      <c r="E2173" s="118"/>
      <c r="F2173" s="118"/>
    </row>
    <row r="2174" spans="1:6">
      <c r="A2174" s="118"/>
      <c r="B2174" s="118"/>
      <c r="C2174" s="119"/>
      <c r="D2174" s="118"/>
      <c r="E2174" s="118"/>
      <c r="F2174" s="118"/>
    </row>
    <row r="2175" spans="1:6">
      <c r="A2175" s="118"/>
      <c r="B2175" s="118"/>
      <c r="C2175" s="119"/>
      <c r="D2175" s="118"/>
      <c r="E2175" s="118"/>
      <c r="F2175" s="118"/>
    </row>
    <row r="2176" spans="1:6">
      <c r="A2176" s="118"/>
      <c r="B2176" s="118"/>
      <c r="C2176" s="119"/>
      <c r="D2176" s="118"/>
      <c r="E2176" s="118"/>
      <c r="F2176" s="118"/>
    </row>
    <row r="2177" spans="1:6">
      <c r="A2177" s="118"/>
      <c r="B2177" s="118"/>
      <c r="C2177" s="119"/>
      <c r="D2177" s="118"/>
      <c r="E2177" s="118"/>
      <c r="F2177" s="118"/>
    </row>
    <row r="2178" spans="1:6">
      <c r="A2178" s="118"/>
      <c r="B2178" s="118"/>
      <c r="C2178" s="119"/>
      <c r="D2178" s="118"/>
      <c r="E2178" s="118"/>
      <c r="F2178" s="118"/>
    </row>
    <row r="2179" spans="1:6">
      <c r="A2179" s="118"/>
      <c r="B2179" s="118"/>
      <c r="C2179" s="119"/>
      <c r="D2179" s="118"/>
      <c r="E2179" s="118"/>
      <c r="F2179" s="118"/>
    </row>
    <row r="2180" spans="1:6">
      <c r="A2180" s="118"/>
      <c r="B2180" s="118"/>
      <c r="C2180" s="119"/>
      <c r="D2180" s="118"/>
      <c r="E2180" s="118"/>
      <c r="F2180" s="118"/>
    </row>
    <row r="2181" spans="1:6">
      <c r="A2181" s="118"/>
      <c r="B2181" s="118"/>
      <c r="C2181" s="119"/>
      <c r="D2181" s="118"/>
      <c r="E2181" s="118"/>
      <c r="F2181" s="118"/>
    </row>
    <row r="2182" spans="1:6">
      <c r="A2182" s="118"/>
      <c r="B2182" s="118"/>
      <c r="C2182" s="119"/>
      <c r="D2182" s="118"/>
      <c r="E2182" s="118"/>
      <c r="F2182" s="118"/>
    </row>
    <row r="2183" spans="1:6">
      <c r="A2183" s="118"/>
      <c r="B2183" s="118"/>
      <c r="C2183" s="119"/>
      <c r="D2183" s="118"/>
      <c r="E2183" s="118"/>
      <c r="F2183" s="118"/>
    </row>
    <row r="2184" spans="1:6">
      <c r="A2184" s="118"/>
      <c r="B2184" s="118"/>
      <c r="C2184" s="119"/>
      <c r="D2184" s="118"/>
      <c r="E2184" s="118"/>
      <c r="F2184" s="118"/>
    </row>
    <row r="2185" spans="1:6">
      <c r="A2185" s="118"/>
      <c r="B2185" s="118"/>
      <c r="C2185" s="119"/>
      <c r="D2185" s="118"/>
      <c r="E2185" s="118"/>
      <c r="F2185" s="118"/>
    </row>
    <row r="2186" spans="1:6">
      <c r="A2186" s="118"/>
      <c r="B2186" s="118"/>
      <c r="C2186" s="119"/>
      <c r="D2186" s="118"/>
      <c r="E2186" s="118"/>
      <c r="F2186" s="118"/>
    </row>
    <row r="2187" spans="1:6">
      <c r="A2187" s="118"/>
      <c r="B2187" s="118"/>
      <c r="C2187" s="119"/>
      <c r="D2187" s="118"/>
      <c r="E2187" s="118"/>
      <c r="F2187" s="118"/>
    </row>
    <row r="2188" spans="1:6">
      <c r="A2188" s="118"/>
      <c r="B2188" s="118"/>
      <c r="C2188" s="119"/>
      <c r="D2188" s="118"/>
      <c r="E2188" s="118"/>
      <c r="F2188" s="118"/>
    </row>
    <row r="2189" spans="1:6">
      <c r="A2189" s="118"/>
      <c r="B2189" s="118"/>
      <c r="C2189" s="119"/>
      <c r="D2189" s="118"/>
      <c r="E2189" s="118"/>
      <c r="F2189" s="118"/>
    </row>
    <row r="2190" spans="1:6">
      <c r="A2190" s="118"/>
      <c r="B2190" s="118"/>
      <c r="C2190" s="119"/>
      <c r="D2190" s="118"/>
      <c r="E2190" s="118"/>
      <c r="F2190" s="118"/>
    </row>
    <row r="2191" spans="1:6">
      <c r="A2191" s="118"/>
      <c r="B2191" s="118"/>
      <c r="C2191" s="119"/>
      <c r="D2191" s="118"/>
      <c r="E2191" s="118"/>
      <c r="F2191" s="118"/>
    </row>
    <row r="2192" spans="1:6">
      <c r="A2192" s="118"/>
      <c r="B2192" s="118"/>
      <c r="C2192" s="119"/>
      <c r="D2192" s="118"/>
      <c r="E2192" s="118"/>
      <c r="F2192" s="118"/>
    </row>
    <row r="2193" spans="1:6">
      <c r="A2193" s="118"/>
      <c r="B2193" s="118"/>
      <c r="C2193" s="119"/>
      <c r="D2193" s="118"/>
      <c r="E2193" s="118"/>
      <c r="F2193" s="118"/>
    </row>
    <row r="2194" spans="1:6">
      <c r="A2194" s="118"/>
      <c r="B2194" s="118"/>
      <c r="C2194" s="119"/>
      <c r="D2194" s="118"/>
      <c r="E2194" s="118"/>
      <c r="F2194" s="118"/>
    </row>
    <row r="2195" spans="1:6">
      <c r="A2195" s="118"/>
      <c r="B2195" s="118"/>
      <c r="C2195" s="119"/>
      <c r="D2195" s="118"/>
      <c r="E2195" s="118"/>
      <c r="F2195" s="118"/>
    </row>
    <row r="2196" spans="1:6">
      <c r="A2196" s="118"/>
      <c r="B2196" s="118"/>
      <c r="C2196" s="119"/>
      <c r="D2196" s="118"/>
      <c r="E2196" s="118"/>
      <c r="F2196" s="118"/>
    </row>
    <row r="2197" spans="1:6">
      <c r="A2197" s="118"/>
      <c r="B2197" s="118"/>
      <c r="C2197" s="119"/>
      <c r="D2197" s="118"/>
      <c r="E2197" s="118"/>
      <c r="F2197" s="118"/>
    </row>
    <row r="2198" spans="1:6">
      <c r="A2198" s="118"/>
      <c r="B2198" s="118"/>
      <c r="C2198" s="119"/>
      <c r="D2198" s="118"/>
      <c r="E2198" s="118"/>
      <c r="F2198" s="118"/>
    </row>
    <row r="2199" spans="1:6">
      <c r="A2199" s="118"/>
      <c r="B2199" s="118"/>
      <c r="C2199" s="119"/>
      <c r="D2199" s="118"/>
      <c r="E2199" s="118"/>
      <c r="F2199" s="118"/>
    </row>
    <row r="2200" spans="1:6">
      <c r="A2200" s="118"/>
      <c r="B2200" s="118"/>
      <c r="C2200" s="119"/>
      <c r="D2200" s="118"/>
      <c r="E2200" s="118"/>
      <c r="F2200" s="118"/>
    </row>
    <row r="2201" spans="1:6">
      <c r="A2201" s="118"/>
      <c r="B2201" s="118"/>
      <c r="C2201" s="119"/>
      <c r="D2201" s="118"/>
      <c r="E2201" s="118"/>
      <c r="F2201" s="118"/>
    </row>
    <row r="2202" spans="1:6">
      <c r="A2202" s="118"/>
      <c r="B2202" s="118"/>
      <c r="C2202" s="119"/>
      <c r="D2202" s="118"/>
      <c r="E2202" s="118"/>
      <c r="F2202" s="118"/>
    </row>
    <row r="2203" spans="1:6">
      <c r="A2203" s="118"/>
      <c r="B2203" s="118"/>
      <c r="C2203" s="119"/>
      <c r="D2203" s="118"/>
      <c r="E2203" s="118"/>
      <c r="F2203" s="118"/>
    </row>
    <row r="2204" spans="1:6">
      <c r="A2204" s="118"/>
      <c r="B2204" s="118"/>
      <c r="C2204" s="119"/>
      <c r="D2204" s="118"/>
      <c r="E2204" s="118"/>
      <c r="F2204" s="118"/>
    </row>
    <row r="2205" spans="1:6">
      <c r="A2205" s="118"/>
      <c r="B2205" s="118"/>
      <c r="C2205" s="119"/>
      <c r="D2205" s="118"/>
      <c r="E2205" s="118"/>
      <c r="F2205" s="118"/>
    </row>
    <row r="2206" spans="1:6">
      <c r="A2206" s="118"/>
      <c r="B2206" s="118"/>
      <c r="C2206" s="119"/>
      <c r="D2206" s="118"/>
      <c r="E2206" s="118"/>
      <c r="F2206" s="118"/>
    </row>
    <row r="2207" spans="1:6">
      <c r="A2207" s="118"/>
      <c r="B2207" s="118"/>
      <c r="C2207" s="119"/>
      <c r="D2207" s="118"/>
      <c r="E2207" s="118"/>
      <c r="F2207" s="118"/>
    </row>
    <row r="2208" spans="1:6">
      <c r="A2208" s="118"/>
      <c r="B2208" s="118"/>
      <c r="C2208" s="119"/>
      <c r="D2208" s="118"/>
      <c r="E2208" s="118"/>
      <c r="F2208" s="118"/>
    </row>
    <row r="2209" spans="1:6">
      <c r="A2209" s="118"/>
      <c r="B2209" s="118"/>
      <c r="C2209" s="119"/>
      <c r="D2209" s="118"/>
      <c r="E2209" s="118"/>
      <c r="F2209" s="118"/>
    </row>
    <row r="2210" spans="1:6">
      <c r="A2210" s="118"/>
      <c r="B2210" s="118"/>
      <c r="C2210" s="119"/>
      <c r="D2210" s="118"/>
      <c r="E2210" s="118"/>
      <c r="F2210" s="118"/>
    </row>
    <row r="2211" spans="1:6">
      <c r="A2211" s="118"/>
      <c r="B2211" s="118"/>
      <c r="C2211" s="119"/>
      <c r="D2211" s="118"/>
      <c r="E2211" s="118"/>
      <c r="F2211" s="118"/>
    </row>
    <row r="2212" spans="1:6">
      <c r="A2212" s="118"/>
      <c r="B2212" s="118"/>
      <c r="C2212" s="119"/>
      <c r="D2212" s="118"/>
      <c r="E2212" s="118"/>
      <c r="F2212" s="118"/>
    </row>
    <row r="2213" spans="1:6">
      <c r="A2213" s="118"/>
      <c r="B2213" s="118"/>
      <c r="C2213" s="119"/>
      <c r="D2213" s="118"/>
      <c r="E2213" s="118"/>
      <c r="F2213" s="118"/>
    </row>
    <row r="2214" spans="1:6">
      <c r="A2214" s="118"/>
      <c r="B2214" s="118"/>
      <c r="C2214" s="119"/>
      <c r="D2214" s="118"/>
      <c r="E2214" s="118"/>
      <c r="F2214" s="118"/>
    </row>
    <row r="2215" spans="1:6">
      <c r="A2215" s="118"/>
      <c r="B2215" s="118"/>
      <c r="C2215" s="119"/>
      <c r="D2215" s="118"/>
      <c r="E2215" s="118"/>
      <c r="F2215" s="118"/>
    </row>
    <row r="2216" spans="1:6">
      <c r="A2216" s="118"/>
      <c r="B2216" s="118"/>
      <c r="C2216" s="119"/>
      <c r="D2216" s="118"/>
      <c r="E2216" s="118"/>
      <c r="F2216" s="118"/>
    </row>
    <row r="2217" spans="1:6">
      <c r="A2217" s="118"/>
      <c r="B2217" s="118"/>
      <c r="C2217" s="119"/>
      <c r="D2217" s="118"/>
      <c r="E2217" s="118"/>
      <c r="F2217" s="118"/>
    </row>
    <row r="2218" spans="1:6">
      <c r="A2218" s="118"/>
      <c r="B2218" s="118"/>
      <c r="C2218" s="119"/>
      <c r="D2218" s="118"/>
      <c r="E2218" s="118"/>
      <c r="F2218" s="118"/>
    </row>
    <row r="2219" spans="1:6">
      <c r="A2219" s="118"/>
      <c r="B2219" s="118"/>
      <c r="C2219" s="119"/>
      <c r="D2219" s="118"/>
      <c r="E2219" s="118"/>
      <c r="F2219" s="118"/>
    </row>
    <row r="2220" spans="1:6">
      <c r="A2220" s="118"/>
      <c r="B2220" s="118"/>
      <c r="C2220" s="119"/>
      <c r="D2220" s="118"/>
      <c r="E2220" s="118"/>
      <c r="F2220" s="118"/>
    </row>
    <row r="2221" spans="1:6">
      <c r="A2221" s="118"/>
      <c r="B2221" s="118"/>
      <c r="C2221" s="119"/>
      <c r="D2221" s="118"/>
      <c r="E2221" s="118"/>
      <c r="F2221" s="118"/>
    </row>
    <row r="2222" spans="1:6">
      <c r="A2222" s="118"/>
      <c r="B2222" s="118"/>
      <c r="C2222" s="119"/>
      <c r="D2222" s="118"/>
      <c r="E2222" s="118"/>
      <c r="F2222" s="118"/>
    </row>
    <row r="2223" spans="1:6">
      <c r="A2223" s="118"/>
      <c r="B2223" s="118"/>
      <c r="C2223" s="119"/>
      <c r="D2223" s="118"/>
      <c r="E2223" s="118"/>
      <c r="F2223" s="118"/>
    </row>
    <row r="2224" spans="1:6">
      <c r="A2224" s="118"/>
      <c r="B2224" s="118"/>
      <c r="C2224" s="119"/>
      <c r="D2224" s="118"/>
      <c r="E2224" s="118"/>
      <c r="F2224" s="118"/>
    </row>
    <row r="2225" spans="1:6">
      <c r="A2225" s="118"/>
      <c r="B2225" s="118"/>
      <c r="C2225" s="119"/>
      <c r="D2225" s="118"/>
      <c r="E2225" s="118"/>
      <c r="F2225" s="118"/>
    </row>
    <row r="2226" spans="1:6">
      <c r="A2226" s="118"/>
      <c r="B2226" s="118"/>
      <c r="C2226" s="119"/>
      <c r="D2226" s="118"/>
      <c r="E2226" s="118"/>
      <c r="F2226" s="118"/>
    </row>
    <row r="2227" spans="1:6">
      <c r="A2227" s="118"/>
      <c r="B2227" s="118"/>
      <c r="C2227" s="119"/>
      <c r="D2227" s="118"/>
      <c r="E2227" s="118"/>
      <c r="F2227" s="118"/>
    </row>
    <row r="2228" spans="1:6">
      <c r="A2228" s="118"/>
      <c r="B2228" s="118"/>
      <c r="C2228" s="119"/>
      <c r="D2228" s="118"/>
      <c r="E2228" s="118"/>
      <c r="F2228" s="118"/>
    </row>
    <row r="2229" spans="1:6">
      <c r="A2229" s="118"/>
      <c r="B2229" s="118"/>
      <c r="C2229" s="119"/>
      <c r="D2229" s="118"/>
      <c r="E2229" s="118"/>
      <c r="F2229" s="118"/>
    </row>
    <row r="2230" spans="1:6">
      <c r="A2230" s="118"/>
      <c r="B2230" s="118"/>
      <c r="C2230" s="119"/>
      <c r="D2230" s="118"/>
      <c r="E2230" s="118"/>
      <c r="F2230" s="118"/>
    </row>
    <row r="2231" spans="1:6">
      <c r="A2231" s="118"/>
      <c r="B2231" s="118"/>
      <c r="C2231" s="119"/>
      <c r="D2231" s="118"/>
      <c r="E2231" s="118"/>
      <c r="F2231" s="118"/>
    </row>
    <row r="2232" spans="1:6">
      <c r="A2232" s="118"/>
      <c r="B2232" s="118"/>
      <c r="C2232" s="119"/>
      <c r="D2232" s="118"/>
      <c r="E2232" s="118"/>
      <c r="F2232" s="118"/>
    </row>
    <row r="2233" spans="1:6">
      <c r="A2233" s="118"/>
      <c r="B2233" s="118"/>
      <c r="C2233" s="119"/>
      <c r="D2233" s="118"/>
      <c r="E2233" s="118"/>
      <c r="F2233" s="118"/>
    </row>
    <row r="2234" spans="1:6">
      <c r="A2234" s="118"/>
      <c r="B2234" s="118"/>
      <c r="C2234" s="119"/>
      <c r="D2234" s="118"/>
      <c r="E2234" s="118"/>
      <c r="F2234" s="118"/>
    </row>
    <row r="2235" spans="1:6">
      <c r="A2235" s="118"/>
      <c r="B2235" s="118"/>
      <c r="C2235" s="119"/>
      <c r="D2235" s="118"/>
      <c r="E2235" s="118"/>
      <c r="F2235" s="118"/>
    </row>
    <row r="2236" spans="1:6">
      <c r="A2236" s="118"/>
      <c r="B2236" s="118"/>
      <c r="C2236" s="119"/>
      <c r="D2236" s="118"/>
      <c r="E2236" s="118"/>
      <c r="F2236" s="118"/>
    </row>
    <row r="2237" spans="1:6">
      <c r="A2237" s="118"/>
      <c r="B2237" s="118"/>
      <c r="C2237" s="119"/>
      <c r="D2237" s="118"/>
      <c r="E2237" s="118"/>
      <c r="F2237" s="118"/>
    </row>
    <row r="2238" spans="1:6">
      <c r="A2238" s="118"/>
      <c r="B2238" s="118"/>
      <c r="C2238" s="119"/>
      <c r="D2238" s="118"/>
      <c r="E2238" s="118"/>
      <c r="F2238" s="118"/>
    </row>
    <row r="2239" spans="1:6">
      <c r="A2239" s="118"/>
      <c r="B2239" s="118"/>
      <c r="C2239" s="119"/>
      <c r="D2239" s="118"/>
      <c r="E2239" s="118"/>
      <c r="F2239" s="118"/>
    </row>
    <row r="2240" spans="1:6">
      <c r="A2240" s="118"/>
      <c r="B2240" s="118"/>
      <c r="C2240" s="119"/>
      <c r="D2240" s="118"/>
      <c r="E2240" s="118"/>
      <c r="F2240" s="118"/>
    </row>
    <row r="2241" spans="1:6">
      <c r="A2241" s="118"/>
      <c r="B2241" s="118"/>
      <c r="C2241" s="119"/>
      <c r="D2241" s="118"/>
      <c r="E2241" s="118"/>
      <c r="F2241" s="118"/>
    </row>
    <row r="2242" spans="1:6">
      <c r="A2242" s="118"/>
      <c r="B2242" s="118"/>
      <c r="C2242" s="119"/>
      <c r="D2242" s="118"/>
      <c r="E2242" s="118"/>
      <c r="F2242" s="118"/>
    </row>
    <row r="2243" spans="1:6">
      <c r="A2243" s="118"/>
      <c r="B2243" s="118"/>
      <c r="C2243" s="119"/>
      <c r="D2243" s="118"/>
      <c r="E2243" s="118"/>
      <c r="F2243" s="118"/>
    </row>
    <row r="2244" spans="1:6">
      <c r="A2244" s="118"/>
      <c r="B2244" s="118"/>
      <c r="C2244" s="119"/>
      <c r="D2244" s="118"/>
      <c r="E2244" s="118"/>
      <c r="F2244" s="118"/>
    </row>
    <row r="2245" spans="1:6">
      <c r="A2245" s="118"/>
      <c r="B2245" s="118"/>
      <c r="C2245" s="119"/>
      <c r="D2245" s="118"/>
      <c r="E2245" s="118"/>
      <c r="F2245" s="118"/>
    </row>
    <row r="2246" spans="1:6">
      <c r="A2246" s="118"/>
      <c r="B2246" s="118"/>
      <c r="C2246" s="119"/>
      <c r="D2246" s="118"/>
      <c r="E2246" s="118"/>
      <c r="F2246" s="118"/>
    </row>
    <row r="2247" spans="1:6">
      <c r="A2247" s="118"/>
      <c r="B2247" s="118"/>
      <c r="C2247" s="119"/>
      <c r="D2247" s="118"/>
      <c r="E2247" s="118"/>
      <c r="F2247" s="118"/>
    </row>
    <row r="2248" spans="1:6">
      <c r="A2248" s="118"/>
      <c r="B2248" s="118"/>
      <c r="C2248" s="119"/>
      <c r="D2248" s="118"/>
      <c r="E2248" s="118"/>
      <c r="F2248" s="118"/>
    </row>
    <row r="2249" spans="1:6">
      <c r="A2249" s="118"/>
      <c r="B2249" s="118"/>
      <c r="C2249" s="119"/>
      <c r="D2249" s="118"/>
      <c r="E2249" s="118"/>
      <c r="F2249" s="118"/>
    </row>
    <row r="2250" spans="1:6">
      <c r="A2250" s="118"/>
      <c r="B2250" s="118"/>
      <c r="C2250" s="119"/>
      <c r="D2250" s="118"/>
      <c r="E2250" s="118"/>
      <c r="F2250" s="118"/>
    </row>
    <row r="2251" spans="1:6">
      <c r="A2251" s="118"/>
      <c r="B2251" s="118"/>
      <c r="C2251" s="119"/>
      <c r="D2251" s="118"/>
      <c r="E2251" s="118"/>
      <c r="F2251" s="118"/>
    </row>
    <row r="2252" spans="1:6">
      <c r="A2252" s="118"/>
      <c r="B2252" s="118"/>
      <c r="C2252" s="119"/>
      <c r="D2252" s="118"/>
      <c r="E2252" s="118"/>
      <c r="F2252" s="118"/>
    </row>
    <row r="2253" spans="1:6">
      <c r="A2253" s="118"/>
      <c r="B2253" s="118"/>
      <c r="C2253" s="119"/>
      <c r="D2253" s="118"/>
      <c r="E2253" s="118"/>
      <c r="F2253" s="118"/>
    </row>
    <row r="2254" spans="1:6">
      <c r="A2254" s="118"/>
      <c r="B2254" s="118"/>
      <c r="C2254" s="119"/>
      <c r="D2254" s="118"/>
      <c r="E2254" s="118"/>
      <c r="F2254" s="118"/>
    </row>
    <row r="2255" spans="1:6">
      <c r="A2255" s="118"/>
      <c r="B2255" s="118"/>
      <c r="C2255" s="119"/>
      <c r="D2255" s="118"/>
      <c r="E2255" s="118"/>
      <c r="F2255" s="118"/>
    </row>
    <row r="2256" spans="1:6">
      <c r="A2256" s="118"/>
      <c r="B2256" s="118"/>
      <c r="C2256" s="119"/>
      <c r="D2256" s="118"/>
      <c r="E2256" s="118"/>
      <c r="F2256" s="118"/>
    </row>
    <row r="2257" spans="1:6">
      <c r="A2257" s="118"/>
      <c r="B2257" s="118"/>
      <c r="C2257" s="119"/>
      <c r="D2257" s="118"/>
      <c r="E2257" s="118"/>
      <c r="F2257" s="118"/>
    </row>
    <row r="2258" spans="1:6">
      <c r="A2258" s="118"/>
      <c r="B2258" s="118"/>
      <c r="C2258" s="119"/>
      <c r="D2258" s="118"/>
      <c r="E2258" s="118"/>
      <c r="F2258" s="118"/>
    </row>
    <row r="2259" spans="1:6">
      <c r="A2259" s="118"/>
      <c r="B2259" s="118"/>
      <c r="C2259" s="119"/>
      <c r="D2259" s="118"/>
      <c r="E2259" s="118"/>
      <c r="F2259" s="118"/>
    </row>
    <row r="2260" spans="1:6">
      <c r="A2260" s="118"/>
      <c r="B2260" s="118"/>
      <c r="C2260" s="119"/>
      <c r="D2260" s="118"/>
      <c r="E2260" s="118"/>
      <c r="F2260" s="118"/>
    </row>
    <row r="2261" spans="1:6">
      <c r="A2261" s="118"/>
      <c r="B2261" s="118"/>
      <c r="C2261" s="119"/>
      <c r="D2261" s="118"/>
      <c r="E2261" s="118"/>
      <c r="F2261" s="118"/>
    </row>
    <row r="2262" spans="1:6">
      <c r="A2262" s="118"/>
      <c r="B2262" s="118"/>
      <c r="C2262" s="119"/>
      <c r="D2262" s="118"/>
      <c r="E2262" s="118"/>
      <c r="F2262" s="118"/>
    </row>
    <row r="2263" spans="1:6">
      <c r="A2263" s="118"/>
      <c r="B2263" s="118"/>
      <c r="C2263" s="119"/>
      <c r="D2263" s="118"/>
      <c r="E2263" s="118"/>
      <c r="F2263" s="118"/>
    </row>
    <row r="2264" spans="1:6">
      <c r="A2264" s="118"/>
      <c r="B2264" s="118"/>
      <c r="C2264" s="119"/>
      <c r="D2264" s="118"/>
      <c r="E2264" s="118"/>
      <c r="F2264" s="118"/>
    </row>
    <row r="2265" spans="1:6">
      <c r="A2265" s="118"/>
      <c r="B2265" s="118"/>
      <c r="C2265" s="119"/>
      <c r="D2265" s="118"/>
      <c r="E2265" s="118"/>
      <c r="F2265" s="118"/>
    </row>
    <row r="2266" spans="1:6">
      <c r="A2266" s="118"/>
      <c r="B2266" s="118"/>
      <c r="C2266" s="119"/>
      <c r="D2266" s="118"/>
      <c r="E2266" s="118"/>
      <c r="F2266" s="118"/>
    </row>
    <row r="2267" spans="1:6">
      <c r="A2267" s="118"/>
      <c r="B2267" s="118"/>
      <c r="C2267" s="119"/>
      <c r="D2267" s="118"/>
      <c r="E2267" s="118"/>
      <c r="F2267" s="118"/>
    </row>
    <row r="2268" spans="1:6">
      <c r="A2268" s="118"/>
      <c r="B2268" s="118"/>
      <c r="C2268" s="119"/>
      <c r="D2268" s="118"/>
      <c r="E2268" s="118"/>
      <c r="F2268" s="118"/>
    </row>
    <row r="2269" spans="1:6">
      <c r="A2269" s="118"/>
      <c r="B2269" s="118"/>
      <c r="C2269" s="119"/>
      <c r="D2269" s="118"/>
      <c r="E2269" s="118"/>
      <c r="F2269" s="118"/>
    </row>
    <row r="2270" spans="1:6">
      <c r="A2270" s="118"/>
      <c r="B2270" s="118"/>
      <c r="C2270" s="119"/>
      <c r="D2270" s="118"/>
      <c r="E2270" s="118"/>
      <c r="F2270" s="118"/>
    </row>
    <row r="2271" spans="1:6">
      <c r="A2271" s="118"/>
      <c r="B2271" s="118"/>
      <c r="C2271" s="119"/>
      <c r="D2271" s="118"/>
      <c r="E2271" s="118"/>
      <c r="F2271" s="118"/>
    </row>
    <row r="2272" spans="1:6">
      <c r="A2272" s="118"/>
      <c r="B2272" s="118"/>
      <c r="C2272" s="119"/>
      <c r="D2272" s="118"/>
      <c r="E2272" s="118"/>
      <c r="F2272" s="118"/>
    </row>
    <row r="2273" spans="1:6">
      <c r="A2273" s="118"/>
      <c r="B2273" s="118"/>
      <c r="C2273" s="119"/>
      <c r="D2273" s="118"/>
      <c r="E2273" s="118"/>
      <c r="F2273" s="118"/>
    </row>
    <row r="2274" spans="1:6">
      <c r="A2274" s="118"/>
      <c r="B2274" s="118"/>
      <c r="C2274" s="119"/>
      <c r="D2274" s="118"/>
      <c r="E2274" s="118"/>
      <c r="F2274" s="118"/>
    </row>
    <row r="2275" spans="1:6">
      <c r="A2275" s="118"/>
      <c r="B2275" s="118"/>
      <c r="C2275" s="119"/>
      <c r="D2275" s="118"/>
      <c r="E2275" s="118"/>
      <c r="F2275" s="118"/>
    </row>
    <row r="2276" spans="1:6">
      <c r="A2276" s="118"/>
      <c r="B2276" s="118"/>
      <c r="C2276" s="119"/>
      <c r="D2276" s="118"/>
      <c r="E2276" s="118"/>
      <c r="F2276" s="118"/>
    </row>
    <row r="2277" spans="1:6">
      <c r="A2277" s="118"/>
      <c r="B2277" s="118"/>
      <c r="C2277" s="119"/>
      <c r="D2277" s="118"/>
      <c r="E2277" s="118"/>
      <c r="F2277" s="118"/>
    </row>
    <row r="2278" spans="1:6">
      <c r="A2278" s="118"/>
      <c r="B2278" s="118"/>
      <c r="C2278" s="119"/>
      <c r="D2278" s="118"/>
      <c r="E2278" s="118"/>
      <c r="F2278" s="118"/>
    </row>
    <row r="2279" spans="1:6">
      <c r="A2279" s="118"/>
      <c r="B2279" s="118"/>
      <c r="C2279" s="119"/>
      <c r="D2279" s="118"/>
      <c r="E2279" s="118"/>
      <c r="F2279" s="118"/>
    </row>
    <row r="2280" spans="1:6">
      <c r="A2280" s="118"/>
      <c r="B2280" s="118"/>
      <c r="C2280" s="119"/>
      <c r="D2280" s="118"/>
      <c r="E2280" s="118"/>
      <c r="F2280" s="118"/>
    </row>
    <row r="2281" spans="1:6">
      <c r="A2281" s="118"/>
      <c r="B2281" s="118"/>
      <c r="C2281" s="119"/>
      <c r="D2281" s="118"/>
      <c r="E2281" s="118"/>
      <c r="F2281" s="118"/>
    </row>
    <row r="2282" spans="1:6">
      <c r="A2282" s="118"/>
      <c r="B2282" s="118"/>
      <c r="C2282" s="119"/>
      <c r="D2282" s="118"/>
      <c r="E2282" s="118"/>
      <c r="F2282" s="118"/>
    </row>
    <row r="2283" spans="1:6">
      <c r="A2283" s="118"/>
      <c r="B2283" s="118"/>
      <c r="C2283" s="119"/>
      <c r="D2283" s="118"/>
      <c r="E2283" s="118"/>
      <c r="F2283" s="118"/>
    </row>
    <row r="2284" spans="1:6">
      <c r="A2284" s="118"/>
      <c r="B2284" s="118"/>
      <c r="C2284" s="119"/>
      <c r="D2284" s="118"/>
      <c r="E2284" s="118"/>
      <c r="F2284" s="118"/>
    </row>
    <row r="2285" spans="1:6">
      <c r="A2285" s="118"/>
      <c r="B2285" s="118"/>
      <c r="C2285" s="119"/>
      <c r="D2285" s="118"/>
      <c r="E2285" s="118"/>
      <c r="F2285" s="118"/>
    </row>
    <row r="2286" spans="1:6">
      <c r="A2286" s="118"/>
      <c r="B2286" s="118"/>
      <c r="C2286" s="119"/>
      <c r="D2286" s="118"/>
      <c r="E2286" s="118"/>
      <c r="F2286" s="118"/>
    </row>
    <row r="2287" spans="1:6">
      <c r="A2287" s="118"/>
      <c r="B2287" s="118"/>
      <c r="C2287" s="119"/>
      <c r="D2287" s="118"/>
      <c r="E2287" s="118"/>
      <c r="F2287" s="118"/>
    </row>
    <row r="2288" spans="1:6">
      <c r="A2288" s="118"/>
      <c r="B2288" s="118"/>
      <c r="C2288" s="119"/>
      <c r="D2288" s="118"/>
      <c r="E2288" s="118"/>
      <c r="F2288" s="118"/>
    </row>
    <row r="2289" spans="1:6">
      <c r="A2289" s="118"/>
      <c r="B2289" s="118"/>
      <c r="C2289" s="119"/>
      <c r="D2289" s="118"/>
      <c r="E2289" s="118"/>
      <c r="F2289" s="118"/>
    </row>
    <row r="2290" spans="1:6">
      <c r="A2290" s="118"/>
      <c r="B2290" s="118"/>
      <c r="C2290" s="119"/>
      <c r="D2290" s="118"/>
      <c r="E2290" s="118"/>
      <c r="F2290" s="118"/>
    </row>
    <row r="2291" spans="1:6">
      <c r="A2291" s="118"/>
      <c r="B2291" s="118"/>
      <c r="C2291" s="119"/>
      <c r="D2291" s="118"/>
      <c r="E2291" s="118"/>
      <c r="F2291" s="118"/>
    </row>
    <row r="2292" spans="1:6">
      <c r="A2292" s="118"/>
      <c r="B2292" s="118"/>
      <c r="C2292" s="119"/>
      <c r="D2292" s="118"/>
      <c r="E2292" s="118"/>
      <c r="F2292" s="118"/>
    </row>
    <row r="2293" spans="1:6">
      <c r="A2293" s="118"/>
      <c r="B2293" s="118"/>
      <c r="C2293" s="119"/>
      <c r="D2293" s="118"/>
      <c r="E2293" s="118"/>
      <c r="F2293" s="118"/>
    </row>
    <row r="2294" spans="1:6">
      <c r="A2294" s="118"/>
      <c r="B2294" s="118"/>
      <c r="C2294" s="119"/>
      <c r="D2294" s="118"/>
      <c r="E2294" s="118"/>
      <c r="F2294" s="118"/>
    </row>
    <row r="2295" spans="1:6">
      <c r="A2295" s="118"/>
      <c r="B2295" s="118"/>
      <c r="C2295" s="119"/>
      <c r="D2295" s="118"/>
      <c r="E2295" s="118"/>
      <c r="F2295" s="118"/>
    </row>
    <row r="2296" spans="1:6">
      <c r="A2296" s="118"/>
      <c r="B2296" s="118"/>
      <c r="C2296" s="119"/>
      <c r="D2296" s="118"/>
      <c r="E2296" s="118"/>
      <c r="F2296" s="118"/>
    </row>
    <row r="2297" spans="1:6">
      <c r="A2297" s="118"/>
      <c r="B2297" s="118"/>
      <c r="C2297" s="119"/>
      <c r="D2297" s="118"/>
      <c r="E2297" s="118"/>
      <c r="F2297" s="118"/>
    </row>
    <row r="2298" spans="1:6">
      <c r="A2298" s="118"/>
      <c r="B2298" s="118"/>
      <c r="C2298" s="119"/>
      <c r="D2298" s="118"/>
      <c r="E2298" s="118"/>
      <c r="F2298" s="118"/>
    </row>
    <row r="2299" spans="1:6">
      <c r="A2299" s="118"/>
      <c r="B2299" s="118"/>
      <c r="C2299" s="119"/>
      <c r="D2299" s="118"/>
      <c r="E2299" s="118"/>
      <c r="F2299" s="118"/>
    </row>
    <row r="2300" spans="1:6">
      <c r="A2300" s="118"/>
      <c r="B2300" s="118"/>
      <c r="C2300" s="119"/>
      <c r="D2300" s="118"/>
      <c r="E2300" s="118"/>
      <c r="F2300" s="118"/>
    </row>
    <row r="2301" spans="1:6">
      <c r="A2301" s="118"/>
      <c r="B2301" s="118"/>
      <c r="C2301" s="119"/>
      <c r="D2301" s="118"/>
      <c r="E2301" s="118"/>
      <c r="F2301" s="118"/>
    </row>
    <row r="2302" spans="1:6">
      <c r="A2302" s="118"/>
      <c r="B2302" s="118"/>
      <c r="C2302" s="119"/>
      <c r="D2302" s="118"/>
      <c r="E2302" s="118"/>
      <c r="F2302" s="118"/>
    </row>
    <row r="2303" spans="1:6">
      <c r="A2303" s="118"/>
      <c r="B2303" s="118"/>
      <c r="C2303" s="119"/>
      <c r="D2303" s="118"/>
      <c r="E2303" s="118"/>
      <c r="F2303" s="118"/>
    </row>
    <row r="2304" spans="1:6">
      <c r="A2304" s="118"/>
      <c r="B2304" s="118"/>
      <c r="C2304" s="119"/>
      <c r="D2304" s="118"/>
      <c r="E2304" s="118"/>
      <c r="F2304" s="118"/>
    </row>
    <row r="2305" spans="1:6">
      <c r="A2305" s="118"/>
      <c r="B2305" s="118"/>
      <c r="C2305" s="119"/>
      <c r="D2305" s="118"/>
      <c r="E2305" s="118"/>
      <c r="F2305" s="118"/>
    </row>
    <row r="2306" spans="1:6">
      <c r="A2306" s="118"/>
      <c r="B2306" s="118"/>
      <c r="C2306" s="119"/>
      <c r="D2306" s="118"/>
      <c r="E2306" s="118"/>
      <c r="F2306" s="118"/>
    </row>
    <row r="2307" spans="1:6">
      <c r="A2307" s="118"/>
      <c r="B2307" s="118"/>
      <c r="C2307" s="119"/>
      <c r="D2307" s="118"/>
      <c r="E2307" s="118"/>
      <c r="F2307" s="118"/>
    </row>
    <row r="2308" spans="1:6">
      <c r="A2308" s="118"/>
      <c r="B2308" s="118"/>
      <c r="C2308" s="119"/>
      <c r="D2308" s="118"/>
      <c r="E2308" s="118"/>
      <c r="F2308" s="118"/>
    </row>
    <row r="2309" spans="1:6">
      <c r="A2309" s="118"/>
      <c r="B2309" s="118"/>
      <c r="C2309" s="119"/>
      <c r="D2309" s="118"/>
      <c r="E2309" s="118"/>
      <c r="F2309" s="118"/>
    </row>
    <row r="2310" spans="1:6">
      <c r="A2310" s="118"/>
      <c r="B2310" s="118"/>
      <c r="C2310" s="119"/>
      <c r="D2310" s="118"/>
      <c r="E2310" s="118"/>
      <c r="F2310" s="118"/>
    </row>
    <row r="2311" spans="1:6">
      <c r="A2311" s="118"/>
      <c r="B2311" s="118"/>
      <c r="C2311" s="119"/>
      <c r="D2311" s="118"/>
      <c r="E2311" s="118"/>
      <c r="F2311" s="118"/>
    </row>
    <row r="2312" spans="1:6">
      <c r="A2312" s="118"/>
      <c r="B2312" s="118"/>
      <c r="C2312" s="119"/>
      <c r="D2312" s="118"/>
      <c r="E2312" s="118"/>
      <c r="F2312" s="118"/>
    </row>
    <row r="2313" spans="1:6">
      <c r="A2313" s="118"/>
      <c r="B2313" s="118"/>
      <c r="C2313" s="119"/>
      <c r="D2313" s="118"/>
      <c r="E2313" s="118"/>
      <c r="F2313" s="118"/>
    </row>
    <row r="2314" spans="1:6">
      <c r="A2314" s="118"/>
      <c r="B2314" s="118"/>
      <c r="C2314" s="119"/>
      <c r="D2314" s="118"/>
      <c r="E2314" s="118"/>
      <c r="F2314" s="118"/>
    </row>
    <row r="2315" spans="1:6">
      <c r="A2315" s="118"/>
      <c r="B2315" s="118"/>
      <c r="C2315" s="119"/>
      <c r="D2315" s="118"/>
      <c r="E2315" s="118"/>
      <c r="F2315" s="118"/>
    </row>
    <row r="2316" spans="1:6">
      <c r="A2316" s="118"/>
      <c r="B2316" s="118"/>
      <c r="C2316" s="119"/>
      <c r="D2316" s="118"/>
      <c r="E2316" s="118"/>
      <c r="F2316" s="118"/>
    </row>
    <row r="2317" spans="1:6">
      <c r="A2317" s="118"/>
      <c r="B2317" s="118"/>
      <c r="C2317" s="119"/>
      <c r="D2317" s="118"/>
      <c r="E2317" s="118"/>
      <c r="F2317" s="118"/>
    </row>
    <row r="2318" spans="1:6">
      <c r="A2318" s="118"/>
      <c r="B2318" s="118"/>
      <c r="C2318" s="119"/>
      <c r="D2318" s="118"/>
      <c r="E2318" s="118"/>
      <c r="F2318" s="118"/>
    </row>
    <row r="2319" spans="1:6">
      <c r="A2319" s="118"/>
      <c r="B2319" s="118"/>
      <c r="C2319" s="119"/>
      <c r="D2319" s="118"/>
      <c r="E2319" s="118"/>
      <c r="F2319" s="118"/>
    </row>
    <row r="2320" spans="1:6">
      <c r="A2320" s="118"/>
      <c r="B2320" s="118"/>
      <c r="C2320" s="119"/>
      <c r="D2320" s="118"/>
      <c r="E2320" s="118"/>
      <c r="F2320" s="118"/>
    </row>
    <row r="2321" spans="1:6">
      <c r="A2321" s="118"/>
      <c r="B2321" s="118"/>
      <c r="C2321" s="119"/>
      <c r="D2321" s="118"/>
      <c r="E2321" s="118"/>
      <c r="F2321" s="118"/>
    </row>
    <row r="2322" spans="1:6">
      <c r="A2322" s="118"/>
      <c r="B2322" s="118"/>
      <c r="C2322" s="119"/>
      <c r="D2322" s="118"/>
      <c r="E2322" s="118"/>
      <c r="F2322" s="118"/>
    </row>
    <row r="2323" spans="1:6">
      <c r="A2323" s="118"/>
      <c r="B2323" s="118"/>
      <c r="C2323" s="119"/>
      <c r="D2323" s="118"/>
      <c r="E2323" s="118"/>
      <c r="F2323" s="118"/>
    </row>
    <row r="2324" spans="1:6">
      <c r="A2324" s="118"/>
      <c r="B2324" s="118"/>
      <c r="C2324" s="119"/>
      <c r="D2324" s="118"/>
      <c r="E2324" s="118"/>
      <c r="F2324" s="118"/>
    </row>
    <row r="2325" spans="1:6">
      <c r="A2325" s="118"/>
      <c r="B2325" s="118"/>
      <c r="C2325" s="119"/>
      <c r="D2325" s="118"/>
      <c r="E2325" s="118"/>
      <c r="F2325" s="118"/>
    </row>
    <row r="2326" spans="1:6">
      <c r="A2326" s="118"/>
      <c r="B2326" s="118"/>
      <c r="C2326" s="119"/>
      <c r="D2326" s="118"/>
      <c r="E2326" s="118"/>
      <c r="F2326" s="118"/>
    </row>
    <row r="2327" spans="1:6">
      <c r="A2327" s="118"/>
      <c r="B2327" s="118"/>
      <c r="C2327" s="119"/>
      <c r="D2327" s="118"/>
      <c r="E2327" s="118"/>
      <c r="F2327" s="118"/>
    </row>
    <row r="2328" spans="1:6">
      <c r="A2328" s="118"/>
      <c r="B2328" s="118"/>
      <c r="C2328" s="119"/>
      <c r="D2328" s="118"/>
      <c r="E2328" s="118"/>
      <c r="F2328" s="118"/>
    </row>
    <row r="2329" spans="1:6">
      <c r="A2329" s="118"/>
      <c r="B2329" s="118"/>
      <c r="C2329" s="119"/>
      <c r="D2329" s="118"/>
      <c r="E2329" s="118"/>
      <c r="F2329" s="118"/>
    </row>
    <row r="2330" spans="1:6">
      <c r="A2330" s="118"/>
      <c r="B2330" s="118"/>
      <c r="C2330" s="119"/>
      <c r="D2330" s="118"/>
      <c r="E2330" s="118"/>
      <c r="F2330" s="118"/>
    </row>
    <row r="2331" spans="1:6">
      <c r="A2331" s="118"/>
      <c r="B2331" s="118"/>
      <c r="C2331" s="119"/>
      <c r="D2331" s="118"/>
      <c r="E2331" s="118"/>
      <c r="F2331" s="118"/>
    </row>
    <row r="2332" spans="1:6">
      <c r="A2332" s="118"/>
      <c r="B2332" s="118"/>
      <c r="C2332" s="119"/>
      <c r="D2332" s="118"/>
      <c r="E2332" s="118"/>
      <c r="F2332" s="118"/>
    </row>
    <row r="2333" spans="1:6">
      <c r="A2333" s="118"/>
      <c r="B2333" s="118"/>
      <c r="C2333" s="119"/>
      <c r="D2333" s="118"/>
      <c r="E2333" s="118"/>
      <c r="F2333" s="118"/>
    </row>
    <row r="2334" spans="1:6">
      <c r="A2334" s="118"/>
      <c r="B2334" s="118"/>
      <c r="C2334" s="119"/>
      <c r="D2334" s="118"/>
      <c r="E2334" s="118"/>
      <c r="F2334" s="118"/>
    </row>
    <row r="2335" spans="1:6">
      <c r="A2335" s="118"/>
      <c r="B2335" s="118"/>
      <c r="C2335" s="119"/>
      <c r="D2335" s="118"/>
      <c r="E2335" s="118"/>
      <c r="F2335" s="118"/>
    </row>
    <row r="2336" spans="1:6">
      <c r="A2336" s="118"/>
      <c r="B2336" s="118"/>
      <c r="C2336" s="119"/>
      <c r="D2336" s="118"/>
      <c r="E2336" s="118"/>
      <c r="F2336" s="118"/>
    </row>
    <row r="2337" spans="1:6">
      <c r="A2337" s="118"/>
      <c r="B2337" s="118"/>
      <c r="C2337" s="119"/>
      <c r="D2337" s="118"/>
      <c r="E2337" s="118"/>
      <c r="F2337" s="118"/>
    </row>
    <row r="2338" spans="1:6">
      <c r="A2338" s="118"/>
      <c r="B2338" s="118"/>
      <c r="C2338" s="119"/>
      <c r="D2338" s="118"/>
      <c r="E2338" s="118"/>
      <c r="F2338" s="118"/>
    </row>
    <row r="2339" spans="1:6">
      <c r="A2339" s="118"/>
      <c r="B2339" s="118"/>
      <c r="C2339" s="119"/>
      <c r="D2339" s="118"/>
      <c r="E2339" s="118"/>
      <c r="F2339" s="118"/>
    </row>
    <row r="2340" spans="1:6">
      <c r="A2340" s="118"/>
      <c r="B2340" s="118"/>
      <c r="C2340" s="119"/>
      <c r="D2340" s="118"/>
      <c r="E2340" s="118"/>
      <c r="F2340" s="118"/>
    </row>
    <row r="2341" spans="1:6">
      <c r="A2341" s="118"/>
      <c r="B2341" s="118"/>
      <c r="C2341" s="119"/>
      <c r="D2341" s="118"/>
      <c r="E2341" s="118"/>
      <c r="F2341" s="118"/>
    </row>
    <row r="2342" spans="1:6">
      <c r="A2342" s="118"/>
      <c r="B2342" s="118"/>
      <c r="C2342" s="119"/>
      <c r="D2342" s="118"/>
      <c r="E2342" s="118"/>
      <c r="F2342" s="118"/>
    </row>
    <row r="2343" spans="1:6">
      <c r="A2343" s="118"/>
      <c r="B2343" s="118"/>
      <c r="C2343" s="119"/>
      <c r="D2343" s="118"/>
      <c r="E2343" s="118"/>
      <c r="F2343" s="118"/>
    </row>
    <row r="2344" spans="1:6">
      <c r="A2344" s="118"/>
      <c r="B2344" s="118"/>
      <c r="C2344" s="119"/>
      <c r="D2344" s="118"/>
      <c r="E2344" s="118"/>
      <c r="F2344" s="118"/>
    </row>
    <row r="2345" spans="1:6">
      <c r="A2345" s="118"/>
      <c r="B2345" s="118"/>
      <c r="C2345" s="119"/>
      <c r="D2345" s="118"/>
      <c r="E2345" s="118"/>
      <c r="F2345" s="118"/>
    </row>
    <row r="2346" spans="1:6">
      <c r="A2346" s="118"/>
      <c r="B2346" s="118"/>
      <c r="C2346" s="119"/>
      <c r="D2346" s="118"/>
      <c r="E2346" s="118"/>
      <c r="F2346" s="118"/>
    </row>
    <row r="2347" spans="1:6">
      <c r="A2347" s="118"/>
      <c r="B2347" s="118"/>
      <c r="C2347" s="119"/>
      <c r="D2347" s="118"/>
      <c r="E2347" s="118"/>
      <c r="F2347" s="118"/>
    </row>
    <row r="2348" spans="1:6">
      <c r="A2348" s="118"/>
      <c r="B2348" s="118"/>
      <c r="C2348" s="119"/>
      <c r="D2348" s="118"/>
      <c r="E2348" s="118"/>
      <c r="F2348" s="118"/>
    </row>
    <row r="2349" spans="1:6">
      <c r="A2349" s="118"/>
      <c r="B2349" s="118"/>
      <c r="C2349" s="119"/>
      <c r="D2349" s="118"/>
      <c r="E2349" s="118"/>
      <c r="F2349" s="118"/>
    </row>
    <row r="2350" spans="1:6">
      <c r="A2350" s="118"/>
      <c r="B2350" s="118"/>
      <c r="C2350" s="119"/>
      <c r="D2350" s="118"/>
      <c r="E2350" s="118"/>
      <c r="F2350" s="118"/>
    </row>
    <row r="2351" spans="1:6">
      <c r="A2351" s="118"/>
      <c r="B2351" s="118"/>
      <c r="C2351" s="119"/>
      <c r="D2351" s="118"/>
      <c r="E2351" s="118"/>
      <c r="F2351" s="118"/>
    </row>
    <row r="2352" spans="1:6">
      <c r="A2352" s="118"/>
      <c r="B2352" s="118"/>
      <c r="C2352" s="119"/>
      <c r="D2352" s="118"/>
      <c r="E2352" s="118"/>
      <c r="F2352" s="118"/>
    </row>
    <row r="2353" spans="1:6">
      <c r="A2353" s="118"/>
      <c r="B2353" s="118"/>
      <c r="C2353" s="119"/>
      <c r="D2353" s="118"/>
      <c r="E2353" s="118"/>
      <c r="F2353" s="118"/>
    </row>
    <row r="2354" spans="1:6">
      <c r="A2354" s="118"/>
      <c r="B2354" s="118"/>
      <c r="C2354" s="119"/>
      <c r="D2354" s="118"/>
      <c r="E2354" s="118"/>
      <c r="F2354" s="118"/>
    </row>
    <row r="2355" spans="1:6">
      <c r="A2355" s="118"/>
      <c r="B2355" s="118"/>
      <c r="C2355" s="119"/>
      <c r="D2355" s="118"/>
      <c r="E2355" s="118"/>
      <c r="F2355" s="118"/>
    </row>
    <row r="2356" spans="1:6">
      <c r="A2356" s="118"/>
      <c r="B2356" s="118"/>
      <c r="C2356" s="119"/>
      <c r="D2356" s="118"/>
      <c r="E2356" s="118"/>
      <c r="F2356" s="118"/>
    </row>
    <row r="2357" spans="1:6">
      <c r="A2357" s="118"/>
      <c r="B2357" s="118"/>
      <c r="C2357" s="119"/>
      <c r="D2357" s="118"/>
      <c r="E2357" s="118"/>
      <c r="F2357" s="118"/>
    </row>
    <row r="2358" spans="1:6">
      <c r="A2358" s="118"/>
      <c r="B2358" s="118"/>
      <c r="C2358" s="119"/>
      <c r="D2358" s="118"/>
      <c r="E2358" s="118"/>
      <c r="F2358" s="118"/>
    </row>
    <row r="2359" spans="1:6">
      <c r="A2359" s="118"/>
      <c r="B2359" s="118"/>
      <c r="C2359" s="119"/>
      <c r="D2359" s="118"/>
      <c r="E2359" s="118"/>
      <c r="F2359" s="118"/>
    </row>
    <row r="2360" spans="1:6">
      <c r="A2360" s="118"/>
      <c r="B2360" s="118"/>
      <c r="C2360" s="119"/>
      <c r="D2360" s="118"/>
      <c r="E2360" s="118"/>
      <c r="F2360" s="118"/>
    </row>
    <row r="2361" spans="1:6">
      <c r="A2361" s="118"/>
      <c r="B2361" s="118"/>
      <c r="C2361" s="119"/>
      <c r="D2361" s="118"/>
      <c r="E2361" s="118"/>
      <c r="F2361" s="118"/>
    </row>
    <row r="2362" spans="1:6">
      <c r="A2362" s="118"/>
      <c r="B2362" s="118"/>
      <c r="C2362" s="119"/>
      <c r="D2362" s="118"/>
      <c r="E2362" s="118"/>
      <c r="F2362" s="118"/>
    </row>
    <row r="2363" spans="1:6">
      <c r="A2363" s="118"/>
      <c r="B2363" s="118"/>
      <c r="C2363" s="119"/>
      <c r="D2363" s="118"/>
      <c r="E2363" s="118"/>
      <c r="F2363" s="118"/>
    </row>
    <row r="2364" spans="1:6">
      <c r="A2364" s="118"/>
      <c r="B2364" s="118"/>
      <c r="C2364" s="119"/>
      <c r="D2364" s="118"/>
      <c r="E2364" s="118"/>
      <c r="F2364" s="118"/>
    </row>
    <row r="2365" spans="1:6">
      <c r="A2365" s="118"/>
      <c r="B2365" s="118"/>
      <c r="C2365" s="119"/>
      <c r="D2365" s="118"/>
      <c r="E2365" s="118"/>
      <c r="F2365" s="118"/>
    </row>
    <row r="2366" spans="1:6">
      <c r="A2366" s="118"/>
      <c r="B2366" s="118"/>
      <c r="C2366" s="119"/>
      <c r="D2366" s="118"/>
      <c r="E2366" s="118"/>
      <c r="F2366" s="118"/>
    </row>
    <row r="2367" spans="1:6">
      <c r="A2367" s="118"/>
      <c r="B2367" s="118"/>
      <c r="C2367" s="119"/>
      <c r="D2367" s="118"/>
      <c r="E2367" s="118"/>
      <c r="F2367" s="118"/>
    </row>
    <row r="2368" spans="1:6">
      <c r="A2368" s="118"/>
      <c r="B2368" s="118"/>
      <c r="C2368" s="119"/>
      <c r="D2368" s="118"/>
      <c r="E2368" s="118"/>
      <c r="F2368" s="118"/>
    </row>
    <row r="2369" spans="1:6">
      <c r="A2369" s="118"/>
      <c r="B2369" s="118"/>
      <c r="C2369" s="119"/>
      <c r="D2369" s="118"/>
      <c r="E2369" s="118"/>
      <c r="F2369" s="118"/>
    </row>
    <row r="2370" spans="1:6">
      <c r="A2370" s="118"/>
      <c r="B2370" s="118"/>
      <c r="C2370" s="119"/>
      <c r="D2370" s="118"/>
      <c r="E2370" s="118"/>
      <c r="F2370" s="118"/>
    </row>
    <row r="2371" spans="1:6">
      <c r="A2371" s="118"/>
      <c r="B2371" s="118"/>
      <c r="C2371" s="119"/>
      <c r="D2371" s="118"/>
      <c r="E2371" s="118"/>
      <c r="F2371" s="118"/>
    </row>
    <row r="2372" spans="1:6">
      <c r="A2372" s="118"/>
      <c r="B2372" s="118"/>
      <c r="C2372" s="119"/>
      <c r="D2372" s="118"/>
      <c r="E2372" s="118"/>
      <c r="F2372" s="118"/>
    </row>
    <row r="2373" spans="1:6">
      <c r="A2373" s="118"/>
      <c r="B2373" s="118"/>
      <c r="C2373" s="119"/>
      <c r="D2373" s="118"/>
      <c r="E2373" s="118"/>
      <c r="F2373" s="118"/>
    </row>
    <row r="2374" spans="1:6">
      <c r="A2374" s="118"/>
      <c r="B2374" s="118"/>
      <c r="C2374" s="119"/>
      <c r="D2374" s="118"/>
      <c r="E2374" s="118"/>
      <c r="F2374" s="118"/>
    </row>
    <row r="2375" spans="1:6">
      <c r="A2375" s="118"/>
      <c r="B2375" s="118"/>
      <c r="C2375" s="119"/>
      <c r="D2375" s="118"/>
      <c r="E2375" s="118"/>
      <c r="F2375" s="118"/>
    </row>
    <row r="2376" spans="1:6">
      <c r="A2376" s="118"/>
      <c r="B2376" s="118"/>
      <c r="C2376" s="119"/>
      <c r="D2376" s="118"/>
      <c r="E2376" s="118"/>
      <c r="F2376" s="118"/>
    </row>
    <row r="2377" spans="1:6">
      <c r="A2377" s="118"/>
      <c r="B2377" s="118"/>
      <c r="C2377" s="119"/>
      <c r="D2377" s="118"/>
      <c r="E2377" s="118"/>
      <c r="F2377" s="118"/>
    </row>
    <row r="2378" spans="1:6">
      <c r="A2378" s="118"/>
      <c r="B2378" s="118"/>
      <c r="C2378" s="119"/>
      <c r="D2378" s="118"/>
      <c r="E2378" s="118"/>
      <c r="F2378" s="118"/>
    </row>
    <row r="2379" spans="1:6">
      <c r="A2379" s="118"/>
      <c r="B2379" s="118"/>
      <c r="C2379" s="119"/>
      <c r="D2379" s="118"/>
      <c r="E2379" s="118"/>
      <c r="F2379" s="118"/>
    </row>
    <row r="2380" spans="1:6">
      <c r="A2380" s="118"/>
      <c r="B2380" s="118"/>
      <c r="C2380" s="119"/>
      <c r="D2380" s="118"/>
      <c r="E2380" s="118"/>
      <c r="F2380" s="118"/>
    </row>
    <row r="2381" spans="1:6">
      <c r="A2381" s="118"/>
      <c r="B2381" s="118"/>
      <c r="C2381" s="119"/>
      <c r="D2381" s="118"/>
      <c r="E2381" s="118"/>
      <c r="F2381" s="118"/>
    </row>
    <row r="2382" spans="1:6">
      <c r="A2382" s="118"/>
      <c r="B2382" s="118"/>
      <c r="C2382" s="119"/>
      <c r="D2382" s="118"/>
      <c r="E2382" s="118"/>
      <c r="F2382" s="118"/>
    </row>
    <row r="2383" spans="1:6">
      <c r="A2383" s="118"/>
      <c r="B2383" s="118"/>
      <c r="C2383" s="119"/>
      <c r="D2383" s="118"/>
      <c r="E2383" s="118"/>
      <c r="F2383" s="118"/>
    </row>
    <row r="2384" spans="1:6">
      <c r="A2384" s="118"/>
      <c r="B2384" s="118"/>
      <c r="C2384" s="119"/>
      <c r="D2384" s="118"/>
      <c r="E2384" s="118"/>
      <c r="F2384" s="118"/>
    </row>
    <row r="2385" spans="1:6">
      <c r="A2385" s="118"/>
      <c r="B2385" s="118"/>
      <c r="C2385" s="119"/>
      <c r="D2385" s="118"/>
      <c r="E2385" s="118"/>
      <c r="F2385" s="118"/>
    </row>
    <row r="2386" spans="1:6">
      <c r="A2386" s="118"/>
      <c r="B2386" s="118"/>
      <c r="C2386" s="119"/>
      <c r="D2386" s="118"/>
      <c r="E2386" s="118"/>
      <c r="F2386" s="118"/>
    </row>
    <row r="2387" spans="1:6">
      <c r="A2387" s="118"/>
      <c r="B2387" s="118"/>
      <c r="C2387" s="119"/>
      <c r="D2387" s="118"/>
      <c r="E2387" s="118"/>
      <c r="F2387" s="118"/>
    </row>
    <row r="2388" spans="1:6">
      <c r="A2388" s="118"/>
      <c r="B2388" s="118"/>
      <c r="C2388" s="119"/>
      <c r="D2388" s="118"/>
      <c r="E2388" s="118"/>
      <c r="F2388" s="118"/>
    </row>
    <row r="2389" spans="1:6">
      <c r="A2389" s="118"/>
      <c r="B2389" s="118"/>
      <c r="C2389" s="119"/>
      <c r="D2389" s="118"/>
      <c r="E2389" s="118"/>
      <c r="F2389" s="118"/>
    </row>
    <row r="2390" spans="1:6">
      <c r="A2390" s="118"/>
      <c r="B2390" s="118"/>
      <c r="C2390" s="119"/>
      <c r="D2390" s="118"/>
      <c r="E2390" s="118"/>
      <c r="F2390" s="118"/>
    </row>
    <row r="2391" spans="1:6">
      <c r="A2391" s="118"/>
      <c r="B2391" s="118"/>
      <c r="C2391" s="119"/>
      <c r="D2391" s="118"/>
      <c r="E2391" s="118"/>
      <c r="F2391" s="118"/>
    </row>
    <row r="2392" spans="1:6">
      <c r="A2392" s="118"/>
      <c r="B2392" s="118"/>
      <c r="C2392" s="119"/>
      <c r="D2392" s="118"/>
      <c r="E2392" s="118"/>
      <c r="F2392" s="118"/>
    </row>
    <row r="2393" spans="1:6">
      <c r="A2393" s="118"/>
      <c r="B2393" s="118"/>
      <c r="C2393" s="119"/>
      <c r="D2393" s="118"/>
      <c r="E2393" s="118"/>
      <c r="F2393" s="118"/>
    </row>
    <row r="2394" spans="1:6">
      <c r="A2394" s="118"/>
      <c r="B2394" s="118"/>
      <c r="C2394" s="119"/>
      <c r="D2394" s="118"/>
      <c r="E2394" s="118"/>
      <c r="F2394" s="118"/>
    </row>
    <row r="2395" spans="1:6">
      <c r="A2395" s="118"/>
      <c r="B2395" s="118"/>
      <c r="C2395" s="119"/>
      <c r="D2395" s="118"/>
      <c r="E2395" s="118"/>
      <c r="F2395" s="118"/>
    </row>
    <row r="2396" spans="1:6">
      <c r="A2396" s="118"/>
      <c r="B2396" s="118"/>
      <c r="C2396" s="119"/>
      <c r="D2396" s="118"/>
      <c r="E2396" s="118"/>
      <c r="F2396" s="118"/>
    </row>
    <row r="2397" spans="1:6">
      <c r="A2397" s="118"/>
      <c r="B2397" s="118"/>
      <c r="C2397" s="119"/>
      <c r="D2397" s="118"/>
      <c r="E2397" s="118"/>
      <c r="F2397" s="118"/>
    </row>
    <row r="2398" spans="1:6">
      <c r="A2398" s="118"/>
      <c r="B2398" s="118"/>
      <c r="C2398" s="119"/>
      <c r="D2398" s="118"/>
      <c r="E2398" s="118"/>
      <c r="F2398" s="118"/>
    </row>
    <row r="2399" spans="1:6">
      <c r="A2399" s="118"/>
      <c r="B2399" s="118"/>
      <c r="C2399" s="119"/>
      <c r="D2399" s="118"/>
      <c r="E2399" s="118"/>
      <c r="F2399" s="118"/>
    </row>
    <row r="2400" spans="1:6">
      <c r="A2400" s="118"/>
      <c r="B2400" s="118"/>
      <c r="C2400" s="119"/>
      <c r="D2400" s="118"/>
      <c r="E2400" s="118"/>
      <c r="F2400" s="118"/>
    </row>
    <row r="2401" spans="1:6">
      <c r="A2401" s="118"/>
      <c r="B2401" s="118"/>
      <c r="C2401" s="119"/>
      <c r="D2401" s="118"/>
      <c r="E2401" s="118"/>
      <c r="F2401" s="118"/>
    </row>
    <row r="2402" spans="1:6">
      <c r="A2402" s="118"/>
      <c r="B2402" s="118"/>
      <c r="C2402" s="119"/>
      <c r="D2402" s="118"/>
      <c r="E2402" s="118"/>
      <c r="F2402" s="118"/>
    </row>
    <row r="2403" spans="1:6">
      <c r="A2403" s="118"/>
      <c r="B2403" s="118"/>
      <c r="C2403" s="119"/>
      <c r="D2403" s="118"/>
      <c r="E2403" s="118"/>
      <c r="F2403" s="118"/>
    </row>
    <row r="2404" spans="1:6">
      <c r="A2404" s="118"/>
      <c r="B2404" s="118"/>
      <c r="C2404" s="119"/>
      <c r="D2404" s="118"/>
      <c r="E2404" s="118"/>
      <c r="F2404" s="118"/>
    </row>
    <row r="2405" spans="1:6">
      <c r="A2405" s="118"/>
      <c r="B2405" s="118"/>
      <c r="C2405" s="119"/>
      <c r="D2405" s="118"/>
      <c r="E2405" s="118"/>
      <c r="F2405" s="118"/>
    </row>
    <row r="2406" spans="1:6">
      <c r="A2406" s="118"/>
      <c r="B2406" s="118"/>
      <c r="C2406" s="119"/>
      <c r="D2406" s="118"/>
      <c r="E2406" s="118"/>
      <c r="F2406" s="118"/>
    </row>
    <row r="2407" spans="1:6">
      <c r="A2407" s="118"/>
      <c r="B2407" s="118"/>
      <c r="C2407" s="119"/>
      <c r="D2407" s="118"/>
      <c r="E2407" s="118"/>
      <c r="F2407" s="118"/>
    </row>
    <row r="2408" spans="1:6">
      <c r="A2408" s="118"/>
      <c r="B2408" s="118"/>
      <c r="C2408" s="119"/>
      <c r="D2408" s="118"/>
      <c r="E2408" s="118"/>
      <c r="F2408" s="118"/>
    </row>
    <row r="2409" spans="1:6">
      <c r="A2409" s="118"/>
      <c r="B2409" s="118"/>
      <c r="C2409" s="119"/>
      <c r="D2409" s="118"/>
      <c r="E2409" s="118"/>
      <c r="F2409" s="118"/>
    </row>
    <row r="2410" spans="1:6">
      <c r="A2410" s="118"/>
      <c r="B2410" s="118"/>
      <c r="C2410" s="119"/>
      <c r="D2410" s="118"/>
      <c r="E2410" s="118"/>
      <c r="F2410" s="118"/>
    </row>
    <row r="2411" spans="1:6">
      <c r="A2411" s="118"/>
      <c r="B2411" s="118"/>
      <c r="C2411" s="119"/>
      <c r="D2411" s="118"/>
      <c r="E2411" s="118"/>
      <c r="F2411" s="118"/>
    </row>
    <row r="2412" spans="1:6">
      <c r="A2412" s="118"/>
      <c r="B2412" s="118"/>
      <c r="C2412" s="119"/>
      <c r="D2412" s="118"/>
      <c r="E2412" s="118"/>
      <c r="F2412" s="118"/>
    </row>
    <row r="2413" spans="1:6">
      <c r="A2413" s="118"/>
      <c r="B2413" s="118"/>
      <c r="C2413" s="119"/>
      <c r="D2413" s="118"/>
      <c r="E2413" s="118"/>
      <c r="F2413" s="118"/>
    </row>
    <row r="2414" spans="1:6">
      <c r="A2414" s="118"/>
      <c r="B2414" s="118"/>
      <c r="C2414" s="119"/>
      <c r="D2414" s="118"/>
      <c r="E2414" s="118"/>
      <c r="F2414" s="118"/>
    </row>
    <row r="2415" spans="1:6">
      <c r="A2415" s="118"/>
      <c r="B2415" s="118"/>
      <c r="C2415" s="119"/>
      <c r="D2415" s="118"/>
      <c r="E2415" s="118"/>
      <c r="F2415" s="118"/>
    </row>
    <row r="2416" spans="1:6">
      <c r="A2416" s="118"/>
      <c r="B2416" s="118"/>
      <c r="C2416" s="119"/>
      <c r="D2416" s="118"/>
      <c r="E2416" s="118"/>
      <c r="F2416" s="118"/>
    </row>
    <row r="2417" spans="1:6">
      <c r="A2417" s="118"/>
      <c r="B2417" s="118"/>
      <c r="C2417" s="119"/>
      <c r="D2417" s="118"/>
      <c r="E2417" s="118"/>
      <c r="F2417" s="118"/>
    </row>
    <row r="2418" spans="1:6">
      <c r="A2418" s="118"/>
      <c r="B2418" s="118"/>
      <c r="C2418" s="119"/>
      <c r="D2418" s="118"/>
      <c r="E2418" s="118"/>
      <c r="F2418" s="118"/>
    </row>
    <row r="2419" spans="1:6">
      <c r="A2419" s="118"/>
      <c r="B2419" s="118"/>
      <c r="C2419" s="119"/>
      <c r="D2419" s="118"/>
      <c r="E2419" s="118"/>
      <c r="F2419" s="118"/>
    </row>
    <row r="2420" spans="1:6">
      <c r="A2420" s="118"/>
      <c r="B2420" s="118"/>
      <c r="C2420" s="119"/>
      <c r="D2420" s="118"/>
      <c r="E2420" s="118"/>
      <c r="F2420" s="118"/>
    </row>
    <row r="2421" spans="1:6">
      <c r="A2421" s="118"/>
      <c r="B2421" s="118"/>
      <c r="C2421" s="119"/>
      <c r="D2421" s="118"/>
      <c r="E2421" s="118"/>
      <c r="F2421" s="118"/>
    </row>
    <row r="2422" spans="1:6">
      <c r="A2422" s="118"/>
      <c r="B2422" s="118"/>
      <c r="C2422" s="119"/>
      <c r="D2422" s="118"/>
      <c r="E2422" s="118"/>
      <c r="F2422" s="118"/>
    </row>
    <row r="2423" spans="1:6">
      <c r="A2423" s="118"/>
      <c r="B2423" s="118"/>
      <c r="C2423" s="119"/>
      <c r="D2423" s="118"/>
      <c r="E2423" s="118"/>
      <c r="F2423" s="118"/>
    </row>
    <row r="2424" spans="1:6">
      <c r="A2424" s="118"/>
      <c r="B2424" s="118"/>
      <c r="C2424" s="119"/>
      <c r="D2424" s="118"/>
      <c r="E2424" s="118"/>
      <c r="F2424" s="118"/>
    </row>
    <row r="2425" spans="1:6">
      <c r="A2425" s="118"/>
      <c r="B2425" s="118"/>
      <c r="C2425" s="119"/>
      <c r="D2425" s="118"/>
      <c r="E2425" s="118"/>
      <c r="F2425" s="118"/>
    </row>
    <row r="2426" spans="1:6">
      <c r="A2426" s="118"/>
      <c r="B2426" s="118"/>
      <c r="C2426" s="119"/>
      <c r="D2426" s="118"/>
      <c r="E2426" s="118"/>
      <c r="F2426" s="118"/>
    </row>
    <row r="2427" spans="1:6">
      <c r="A2427" s="118"/>
      <c r="B2427" s="118"/>
      <c r="C2427" s="119"/>
      <c r="D2427" s="118"/>
      <c r="E2427" s="118"/>
      <c r="F2427" s="118"/>
    </row>
    <row r="2428" spans="1:6">
      <c r="A2428" s="118"/>
      <c r="B2428" s="118"/>
      <c r="C2428" s="119"/>
      <c r="D2428" s="118"/>
      <c r="E2428" s="118"/>
      <c r="F2428" s="118"/>
    </row>
    <row r="2429" spans="1:6">
      <c r="A2429" s="118"/>
      <c r="B2429" s="118"/>
      <c r="C2429" s="119"/>
      <c r="D2429" s="118"/>
      <c r="E2429" s="118"/>
      <c r="F2429" s="118"/>
    </row>
    <row r="2430" spans="1:6">
      <c r="A2430" s="118"/>
      <c r="B2430" s="118"/>
      <c r="C2430" s="119"/>
      <c r="D2430" s="118"/>
      <c r="E2430" s="118"/>
      <c r="F2430" s="118"/>
    </row>
    <row r="2431" spans="1:6">
      <c r="A2431" s="118"/>
      <c r="B2431" s="118"/>
      <c r="C2431" s="119"/>
      <c r="D2431" s="118"/>
      <c r="E2431" s="118"/>
      <c r="F2431" s="118"/>
    </row>
    <row r="2432" spans="1:6">
      <c r="A2432" s="118"/>
      <c r="B2432" s="118"/>
      <c r="C2432" s="119"/>
      <c r="D2432" s="118"/>
      <c r="E2432" s="118"/>
      <c r="F2432" s="118"/>
    </row>
    <row r="2433" spans="1:6">
      <c r="A2433" s="118"/>
      <c r="B2433" s="118"/>
      <c r="C2433" s="119"/>
      <c r="D2433" s="118"/>
      <c r="E2433" s="118"/>
      <c r="F2433" s="118"/>
    </row>
    <row r="2434" spans="1:6">
      <c r="A2434" s="118"/>
      <c r="B2434" s="118"/>
      <c r="C2434" s="119"/>
      <c r="D2434" s="118"/>
      <c r="E2434" s="118"/>
      <c r="F2434" s="118"/>
    </row>
    <row r="2435" spans="1:6">
      <c r="A2435" s="118"/>
      <c r="B2435" s="118"/>
      <c r="C2435" s="119"/>
      <c r="D2435" s="118"/>
      <c r="E2435" s="118"/>
      <c r="F2435" s="118"/>
    </row>
    <row r="2436" spans="1:6">
      <c r="A2436" s="118"/>
      <c r="B2436" s="118"/>
      <c r="C2436" s="119"/>
      <c r="D2436" s="118"/>
      <c r="E2436" s="118"/>
      <c r="F2436" s="118"/>
    </row>
    <row r="2437" spans="1:6">
      <c r="A2437" s="118"/>
      <c r="B2437" s="118"/>
      <c r="C2437" s="119"/>
      <c r="D2437" s="118"/>
      <c r="E2437" s="118"/>
      <c r="F2437" s="118"/>
    </row>
    <row r="2438" spans="1:6">
      <c r="A2438" s="118"/>
      <c r="B2438" s="118"/>
      <c r="C2438" s="119"/>
      <c r="D2438" s="118"/>
      <c r="E2438" s="118"/>
      <c r="F2438" s="118"/>
    </row>
    <row r="2439" spans="1:6">
      <c r="A2439" s="118"/>
      <c r="B2439" s="118"/>
      <c r="C2439" s="119"/>
      <c r="D2439" s="118"/>
      <c r="E2439" s="118"/>
      <c r="F2439" s="118"/>
    </row>
    <row r="2440" spans="1:6">
      <c r="A2440" s="118"/>
      <c r="B2440" s="118"/>
      <c r="C2440" s="119"/>
      <c r="D2440" s="118"/>
      <c r="E2440" s="118"/>
      <c r="F2440" s="118"/>
    </row>
    <row r="2441" spans="1:6">
      <c r="A2441" s="118"/>
      <c r="B2441" s="118"/>
      <c r="C2441" s="119"/>
      <c r="D2441" s="118"/>
      <c r="E2441" s="118"/>
      <c r="F2441" s="118"/>
    </row>
    <row r="2442" spans="1:6">
      <c r="A2442" s="118"/>
      <c r="B2442" s="118"/>
      <c r="C2442" s="119"/>
      <c r="D2442" s="118"/>
      <c r="E2442" s="118"/>
      <c r="F2442" s="118"/>
    </row>
    <row r="2443" spans="1:6">
      <c r="A2443" s="118"/>
      <c r="B2443" s="118"/>
      <c r="C2443" s="119"/>
      <c r="D2443" s="118"/>
      <c r="E2443" s="118"/>
      <c r="F2443" s="118"/>
    </row>
    <row r="2444" spans="1:6">
      <c r="A2444" s="118"/>
      <c r="B2444" s="118"/>
      <c r="C2444" s="119"/>
      <c r="D2444" s="118"/>
      <c r="E2444" s="118"/>
      <c r="F2444" s="118"/>
    </row>
    <row r="2445" spans="1:6">
      <c r="A2445" s="118"/>
      <c r="B2445" s="118"/>
      <c r="C2445" s="119"/>
      <c r="D2445" s="118"/>
      <c r="E2445" s="118"/>
      <c r="F2445" s="118"/>
    </row>
    <row r="2446" spans="1:6">
      <c r="A2446" s="118"/>
      <c r="B2446" s="118"/>
      <c r="C2446" s="119"/>
      <c r="D2446" s="118"/>
      <c r="E2446" s="118"/>
      <c r="F2446" s="118"/>
    </row>
    <row r="2447" spans="1:6">
      <c r="A2447" s="118"/>
      <c r="B2447" s="118"/>
      <c r="C2447" s="119"/>
      <c r="D2447" s="118"/>
      <c r="E2447" s="118"/>
      <c r="F2447" s="118"/>
    </row>
    <row r="2448" spans="1:6">
      <c r="A2448" s="118"/>
      <c r="B2448" s="118"/>
      <c r="C2448" s="119"/>
      <c r="D2448" s="118"/>
      <c r="E2448" s="118"/>
      <c r="F2448" s="118"/>
    </row>
    <row r="2449" spans="1:6">
      <c r="A2449" s="118"/>
      <c r="B2449" s="118"/>
      <c r="C2449" s="119"/>
      <c r="D2449" s="118"/>
      <c r="E2449" s="118"/>
      <c r="F2449" s="118"/>
    </row>
    <row r="2450" spans="1:6">
      <c r="A2450" s="118"/>
      <c r="B2450" s="118"/>
      <c r="C2450" s="119"/>
      <c r="D2450" s="118"/>
      <c r="E2450" s="118"/>
      <c r="F2450" s="118"/>
    </row>
    <row r="2451" spans="1:6">
      <c r="A2451" s="118"/>
      <c r="B2451" s="118"/>
      <c r="C2451" s="119"/>
      <c r="D2451" s="118"/>
      <c r="E2451" s="118"/>
      <c r="F2451" s="118"/>
    </row>
    <row r="2452" spans="1:6">
      <c r="A2452" s="118"/>
      <c r="B2452" s="118"/>
      <c r="C2452" s="119"/>
      <c r="D2452" s="118"/>
      <c r="E2452" s="118"/>
      <c r="F2452" s="118"/>
    </row>
    <row r="2453" spans="1:6">
      <c r="A2453" s="118"/>
      <c r="B2453" s="118"/>
      <c r="C2453" s="119"/>
      <c r="D2453" s="118"/>
      <c r="E2453" s="118"/>
      <c r="F2453" s="118"/>
    </row>
    <row r="2454" spans="1:6">
      <c r="A2454" s="118"/>
      <c r="B2454" s="118"/>
      <c r="C2454" s="119"/>
      <c r="D2454" s="118"/>
      <c r="E2454" s="118"/>
      <c r="F2454" s="118"/>
    </row>
    <row r="2455" spans="1:6">
      <c r="A2455" s="118"/>
      <c r="B2455" s="118"/>
      <c r="C2455" s="119"/>
      <c r="D2455" s="118"/>
      <c r="E2455" s="118"/>
      <c r="F2455" s="118"/>
    </row>
    <row r="2456" spans="1:6">
      <c r="A2456" s="118"/>
      <c r="B2456" s="118"/>
      <c r="C2456" s="119"/>
      <c r="D2456" s="118"/>
      <c r="E2456" s="118"/>
      <c r="F2456" s="118"/>
    </row>
    <row r="2457" spans="1:6">
      <c r="A2457" s="118"/>
      <c r="B2457" s="118"/>
      <c r="C2457" s="119"/>
      <c r="D2457" s="118"/>
      <c r="E2457" s="118"/>
      <c r="F2457" s="118"/>
    </row>
    <row r="2458" spans="1:6">
      <c r="A2458" s="118"/>
      <c r="B2458" s="118"/>
      <c r="C2458" s="119"/>
      <c r="D2458" s="118"/>
      <c r="E2458" s="118"/>
      <c r="F2458" s="118"/>
    </row>
    <row r="2459" spans="1:6">
      <c r="A2459" s="118"/>
      <c r="B2459" s="118"/>
      <c r="C2459" s="119"/>
      <c r="D2459" s="118"/>
      <c r="E2459" s="118"/>
      <c r="F2459" s="118"/>
    </row>
    <row r="2460" spans="1:6">
      <c r="A2460" s="118"/>
      <c r="B2460" s="118"/>
      <c r="C2460" s="119"/>
      <c r="D2460" s="118"/>
      <c r="E2460" s="118"/>
      <c r="F2460" s="118"/>
    </row>
    <row r="2461" spans="1:6">
      <c r="A2461" s="118"/>
      <c r="B2461" s="118"/>
      <c r="C2461" s="119"/>
      <c r="D2461" s="118"/>
      <c r="E2461" s="118"/>
      <c r="F2461" s="118"/>
    </row>
    <row r="2462" spans="1:6">
      <c r="A2462" s="118"/>
      <c r="B2462" s="118"/>
      <c r="C2462" s="119"/>
      <c r="D2462" s="118"/>
      <c r="E2462" s="118"/>
      <c r="F2462" s="118"/>
    </row>
    <row r="2463" spans="1:6">
      <c r="A2463" s="118"/>
      <c r="B2463" s="118"/>
      <c r="C2463" s="119"/>
      <c r="D2463" s="118"/>
      <c r="E2463" s="118"/>
      <c r="F2463" s="118"/>
    </row>
    <row r="2464" spans="1:6">
      <c r="A2464" s="118"/>
      <c r="B2464" s="118"/>
      <c r="C2464" s="119"/>
      <c r="D2464" s="118"/>
      <c r="E2464" s="118"/>
      <c r="F2464" s="118"/>
    </row>
    <row r="2465" spans="1:6">
      <c r="A2465" s="118"/>
      <c r="B2465" s="118"/>
      <c r="C2465" s="119"/>
      <c r="D2465" s="118"/>
      <c r="E2465" s="118"/>
      <c r="F2465" s="118"/>
    </row>
    <row r="2466" spans="1:6">
      <c r="A2466" s="118"/>
      <c r="B2466" s="118"/>
      <c r="C2466" s="119"/>
      <c r="D2466" s="118"/>
      <c r="E2466" s="118"/>
      <c r="F2466" s="118"/>
    </row>
    <row r="2467" spans="1:6">
      <c r="A2467" s="118"/>
      <c r="B2467" s="118"/>
      <c r="C2467" s="119"/>
      <c r="D2467" s="118"/>
      <c r="E2467" s="118"/>
      <c r="F2467" s="118"/>
    </row>
    <row r="2468" spans="1:6">
      <c r="A2468" s="118"/>
      <c r="B2468" s="118"/>
      <c r="C2468" s="119"/>
      <c r="D2468" s="118"/>
      <c r="E2468" s="118"/>
      <c r="F2468" s="118"/>
    </row>
    <row r="2469" spans="1:6">
      <c r="A2469" s="118"/>
      <c r="B2469" s="118"/>
      <c r="C2469" s="119"/>
      <c r="D2469" s="118"/>
      <c r="E2469" s="118"/>
      <c r="F2469" s="118"/>
    </row>
    <row r="2470" spans="1:6">
      <c r="A2470" s="118"/>
      <c r="B2470" s="118"/>
      <c r="C2470" s="119"/>
      <c r="D2470" s="118"/>
      <c r="E2470" s="118"/>
      <c r="F2470" s="118"/>
    </row>
    <row r="2471" spans="1:6">
      <c r="A2471" s="118"/>
      <c r="B2471" s="118"/>
      <c r="C2471" s="119"/>
      <c r="D2471" s="118"/>
      <c r="E2471" s="118"/>
      <c r="F2471" s="118"/>
    </row>
    <row r="2472" spans="1:6">
      <c r="A2472" s="118"/>
      <c r="B2472" s="118"/>
      <c r="C2472" s="119"/>
      <c r="D2472" s="118"/>
      <c r="E2472" s="118"/>
      <c r="F2472" s="118"/>
    </row>
    <row r="2473" spans="1:6">
      <c r="A2473" s="118"/>
      <c r="B2473" s="118"/>
      <c r="C2473" s="119"/>
      <c r="D2473" s="118"/>
      <c r="E2473" s="118"/>
      <c r="F2473" s="118"/>
    </row>
    <row r="2474" spans="1:6">
      <c r="A2474" s="118"/>
      <c r="B2474" s="118"/>
      <c r="C2474" s="119"/>
      <c r="D2474" s="118"/>
      <c r="E2474" s="118"/>
      <c r="F2474" s="118"/>
    </row>
    <row r="2475" spans="1:6">
      <c r="A2475" s="118"/>
      <c r="B2475" s="118"/>
      <c r="C2475" s="119"/>
      <c r="D2475" s="118"/>
      <c r="E2475" s="118"/>
      <c r="F2475" s="118"/>
    </row>
    <row r="2476" spans="1:6">
      <c r="A2476" s="118"/>
      <c r="B2476" s="118"/>
      <c r="C2476" s="119"/>
      <c r="D2476" s="118"/>
      <c r="E2476" s="118"/>
      <c r="F2476" s="118"/>
    </row>
    <row r="2477" spans="1:6">
      <c r="A2477" s="118"/>
      <c r="B2477" s="118"/>
      <c r="C2477" s="119"/>
      <c r="D2477" s="118"/>
      <c r="E2477" s="118"/>
      <c r="F2477" s="118"/>
    </row>
    <row r="2478" spans="1:6">
      <c r="A2478" s="118"/>
      <c r="B2478" s="118"/>
      <c r="C2478" s="119"/>
      <c r="D2478" s="118"/>
      <c r="E2478" s="118"/>
      <c r="F2478" s="118"/>
    </row>
    <row r="2479" spans="1:6">
      <c r="A2479" s="118"/>
      <c r="B2479" s="118"/>
      <c r="C2479" s="119"/>
      <c r="D2479" s="118"/>
      <c r="E2479" s="118"/>
      <c r="F2479" s="118"/>
    </row>
    <row r="2480" spans="1:6">
      <c r="A2480" s="118"/>
      <c r="B2480" s="118"/>
      <c r="C2480" s="119"/>
      <c r="D2480" s="118"/>
      <c r="E2480" s="118"/>
      <c r="F2480" s="118"/>
    </row>
    <row r="2481" spans="1:6">
      <c r="A2481" s="118"/>
      <c r="B2481" s="118"/>
      <c r="C2481" s="119"/>
      <c r="D2481" s="118"/>
      <c r="E2481" s="118"/>
      <c r="F2481" s="118"/>
    </row>
    <row r="2482" spans="1:6">
      <c r="A2482" s="118"/>
      <c r="B2482" s="118"/>
      <c r="C2482" s="119"/>
      <c r="D2482" s="118"/>
      <c r="E2482" s="118"/>
      <c r="F2482" s="118"/>
    </row>
    <row r="2483" spans="1:6">
      <c r="A2483" s="118"/>
      <c r="B2483" s="118"/>
      <c r="C2483" s="119"/>
      <c r="D2483" s="118"/>
      <c r="E2483" s="118"/>
      <c r="F2483" s="118"/>
    </row>
    <row r="2484" spans="1:6">
      <c r="A2484" s="118"/>
      <c r="B2484" s="118"/>
      <c r="C2484" s="119"/>
      <c r="D2484" s="118"/>
      <c r="E2484" s="118"/>
      <c r="F2484" s="118"/>
    </row>
    <row r="2485" spans="1:6">
      <c r="A2485" s="118"/>
      <c r="B2485" s="118"/>
      <c r="C2485" s="119"/>
      <c r="D2485" s="118"/>
      <c r="E2485" s="118"/>
      <c r="F2485" s="118"/>
    </row>
    <row r="2486" spans="1:6">
      <c r="A2486" s="118"/>
      <c r="B2486" s="118"/>
      <c r="C2486" s="119"/>
      <c r="D2486" s="118"/>
      <c r="E2486" s="118"/>
      <c r="F2486" s="118"/>
    </row>
    <row r="2487" spans="1:6">
      <c r="A2487" s="118"/>
      <c r="B2487" s="118"/>
      <c r="C2487" s="119"/>
      <c r="D2487" s="118"/>
      <c r="E2487" s="118"/>
      <c r="F2487" s="118"/>
    </row>
    <row r="2488" spans="1:6">
      <c r="A2488" s="118"/>
      <c r="B2488" s="118"/>
      <c r="C2488" s="119"/>
      <c r="D2488" s="118"/>
      <c r="E2488" s="118"/>
      <c r="F2488" s="118"/>
    </row>
    <row r="2489" spans="1:6">
      <c r="A2489" s="118"/>
      <c r="B2489" s="118"/>
      <c r="C2489" s="119"/>
      <c r="D2489" s="118"/>
      <c r="E2489" s="118"/>
      <c r="F2489" s="118"/>
    </row>
    <row r="2490" spans="1:6">
      <c r="A2490" s="118"/>
      <c r="B2490" s="118"/>
      <c r="C2490" s="119"/>
      <c r="D2490" s="118"/>
      <c r="E2490" s="118"/>
      <c r="F2490" s="118"/>
    </row>
    <row r="2491" spans="1:6">
      <c r="A2491" s="118"/>
      <c r="B2491" s="118"/>
      <c r="C2491" s="119"/>
      <c r="D2491" s="118"/>
      <c r="E2491" s="118"/>
      <c r="F2491" s="118"/>
    </row>
    <row r="2492" spans="1:6">
      <c r="A2492" s="118"/>
      <c r="B2492" s="118"/>
      <c r="C2492" s="119"/>
      <c r="D2492" s="118"/>
      <c r="E2492" s="118"/>
      <c r="F2492" s="118"/>
    </row>
    <row r="2493" spans="1:6">
      <c r="A2493" s="118"/>
      <c r="B2493" s="118"/>
      <c r="C2493" s="119"/>
      <c r="D2493" s="118"/>
      <c r="E2493" s="118"/>
      <c r="F2493" s="118"/>
    </row>
    <row r="2494" spans="1:6">
      <c r="A2494" s="118"/>
      <c r="B2494" s="118"/>
      <c r="C2494" s="119"/>
      <c r="D2494" s="118"/>
      <c r="E2494" s="118"/>
      <c r="F2494" s="118"/>
    </row>
    <row r="2495" spans="1:6">
      <c r="A2495" s="118"/>
      <c r="B2495" s="118"/>
      <c r="C2495" s="119"/>
      <c r="D2495" s="118"/>
      <c r="E2495" s="118"/>
      <c r="F2495" s="118"/>
    </row>
    <row r="2496" spans="1:6">
      <c r="A2496" s="118"/>
      <c r="B2496" s="118"/>
      <c r="C2496" s="119"/>
      <c r="D2496" s="118"/>
      <c r="E2496" s="118"/>
      <c r="F2496" s="118"/>
    </row>
    <row r="2497" spans="1:6">
      <c r="A2497" s="118"/>
      <c r="B2497" s="118"/>
      <c r="C2497" s="119"/>
      <c r="D2497" s="118"/>
      <c r="E2497" s="118"/>
      <c r="F2497" s="118"/>
    </row>
    <row r="2498" spans="1:6">
      <c r="A2498" s="118"/>
      <c r="B2498" s="118"/>
      <c r="C2498" s="119"/>
      <c r="D2498" s="118"/>
      <c r="E2498" s="118"/>
      <c r="F2498" s="118"/>
    </row>
    <row r="2499" spans="1:6">
      <c r="A2499" s="118"/>
      <c r="B2499" s="118"/>
      <c r="C2499" s="119"/>
      <c r="D2499" s="118"/>
      <c r="E2499" s="118"/>
      <c r="F2499" s="118"/>
    </row>
    <row r="2500" spans="1:6">
      <c r="A2500" s="118"/>
      <c r="B2500" s="118"/>
      <c r="C2500" s="119"/>
      <c r="D2500" s="118"/>
      <c r="E2500" s="118"/>
      <c r="F2500" s="118"/>
    </row>
    <row r="2501" spans="1:6">
      <c r="A2501" s="118"/>
      <c r="B2501" s="118"/>
      <c r="C2501" s="119"/>
      <c r="D2501" s="118"/>
      <c r="E2501" s="118"/>
      <c r="F2501" s="118"/>
    </row>
    <row r="2502" spans="1:6">
      <c r="A2502" s="118"/>
      <c r="B2502" s="118"/>
      <c r="C2502" s="119"/>
      <c r="D2502" s="118"/>
      <c r="E2502" s="118"/>
      <c r="F2502" s="118"/>
    </row>
    <row r="2503" spans="1:6">
      <c r="A2503" s="118"/>
      <c r="B2503" s="118"/>
      <c r="C2503" s="119"/>
      <c r="D2503" s="118"/>
      <c r="E2503" s="118"/>
      <c r="F2503" s="118"/>
    </row>
    <row r="2504" spans="1:6">
      <c r="A2504" s="118"/>
      <c r="B2504" s="118"/>
      <c r="C2504" s="119"/>
      <c r="D2504" s="118"/>
      <c r="E2504" s="118"/>
      <c r="F2504" s="118"/>
    </row>
    <row r="2505" spans="1:6">
      <c r="A2505" s="118"/>
      <c r="B2505" s="118"/>
      <c r="C2505" s="119"/>
      <c r="D2505" s="118"/>
      <c r="E2505" s="118"/>
      <c r="F2505" s="118"/>
    </row>
    <row r="2506" spans="1:6">
      <c r="A2506" s="118"/>
      <c r="B2506" s="118"/>
      <c r="C2506" s="119"/>
      <c r="D2506" s="118"/>
      <c r="E2506" s="118"/>
      <c r="F2506" s="118"/>
    </row>
    <row r="2507" spans="1:6">
      <c r="A2507" s="118"/>
      <c r="B2507" s="118"/>
      <c r="C2507" s="119"/>
      <c r="D2507" s="118"/>
      <c r="E2507" s="118"/>
      <c r="F2507" s="118"/>
    </row>
    <row r="2508" spans="1:6">
      <c r="A2508" s="118"/>
      <c r="B2508" s="118"/>
      <c r="C2508" s="119"/>
      <c r="D2508" s="118"/>
      <c r="E2508" s="118"/>
      <c r="F2508" s="118"/>
    </row>
    <row r="2509" spans="1:6">
      <c r="A2509" s="118"/>
      <c r="B2509" s="118"/>
      <c r="C2509" s="119"/>
      <c r="D2509" s="118"/>
      <c r="E2509" s="118"/>
      <c r="F2509" s="118"/>
    </row>
    <row r="2510" spans="1:6">
      <c r="A2510" s="118"/>
      <c r="B2510" s="118"/>
      <c r="C2510" s="119"/>
      <c r="D2510" s="118"/>
      <c r="E2510" s="118"/>
      <c r="F2510" s="118"/>
    </row>
    <row r="2511" spans="1:6">
      <c r="A2511" s="118"/>
      <c r="B2511" s="118"/>
      <c r="C2511" s="119"/>
      <c r="D2511" s="118"/>
      <c r="E2511" s="118"/>
      <c r="F2511" s="118"/>
    </row>
    <row r="2512" spans="1:6">
      <c r="A2512" s="118"/>
      <c r="B2512" s="118"/>
      <c r="C2512" s="119"/>
      <c r="D2512" s="118"/>
      <c r="E2512" s="118"/>
      <c r="F2512" s="118"/>
    </row>
    <row r="2513" spans="1:6">
      <c r="A2513" s="118"/>
      <c r="B2513" s="118"/>
      <c r="C2513" s="119"/>
      <c r="D2513" s="118"/>
      <c r="E2513" s="118"/>
      <c r="F2513" s="118"/>
    </row>
    <row r="2514" spans="1:6">
      <c r="A2514" s="118"/>
      <c r="B2514" s="118"/>
      <c r="C2514" s="119"/>
      <c r="D2514" s="118"/>
      <c r="E2514" s="118"/>
      <c r="F2514" s="118"/>
    </row>
    <row r="2515" spans="1:6">
      <c r="A2515" s="118"/>
      <c r="B2515" s="118"/>
      <c r="C2515" s="119"/>
      <c r="D2515" s="118"/>
      <c r="E2515" s="118"/>
      <c r="F2515" s="118"/>
    </row>
    <row r="2516" spans="1:6">
      <c r="A2516" s="118"/>
      <c r="B2516" s="118"/>
      <c r="C2516" s="119"/>
      <c r="D2516" s="118"/>
      <c r="E2516" s="118"/>
      <c r="F2516" s="118"/>
    </row>
    <row r="2517" spans="1:6">
      <c r="A2517" s="118"/>
      <c r="B2517" s="118"/>
      <c r="C2517" s="119"/>
      <c r="D2517" s="118"/>
      <c r="E2517" s="118"/>
      <c r="F2517" s="118"/>
    </row>
    <row r="2518" spans="1:6">
      <c r="A2518" s="118"/>
      <c r="B2518" s="118"/>
      <c r="C2518" s="119"/>
      <c r="D2518" s="118"/>
      <c r="E2518" s="118"/>
      <c r="F2518" s="118"/>
    </row>
    <row r="2519" spans="1:6">
      <c r="A2519" s="118"/>
      <c r="B2519" s="118"/>
      <c r="C2519" s="119"/>
      <c r="D2519" s="118"/>
      <c r="E2519" s="118"/>
      <c r="F2519" s="118"/>
    </row>
    <row r="2520" spans="1:6">
      <c r="A2520" s="118"/>
      <c r="B2520" s="118"/>
      <c r="C2520" s="119"/>
      <c r="D2520" s="118"/>
      <c r="E2520" s="118"/>
      <c r="F2520" s="118"/>
    </row>
    <row r="2521" spans="1:6">
      <c r="A2521" s="118"/>
      <c r="B2521" s="118"/>
      <c r="C2521" s="119"/>
      <c r="D2521" s="118"/>
      <c r="E2521" s="118"/>
      <c r="F2521" s="118"/>
    </row>
    <row r="2522" spans="1:6">
      <c r="A2522" s="118"/>
      <c r="B2522" s="118"/>
      <c r="C2522" s="119"/>
      <c r="D2522" s="118"/>
      <c r="E2522" s="118"/>
      <c r="F2522" s="118"/>
    </row>
    <row r="2523" spans="1:6">
      <c r="A2523" s="118"/>
      <c r="B2523" s="118"/>
      <c r="C2523" s="119"/>
      <c r="D2523" s="118"/>
      <c r="E2523" s="118"/>
      <c r="F2523" s="118"/>
    </row>
    <row r="2524" spans="1:6">
      <c r="A2524" s="118"/>
      <c r="B2524" s="118"/>
      <c r="C2524" s="119"/>
      <c r="D2524" s="118"/>
      <c r="E2524" s="118"/>
      <c r="F2524" s="118"/>
    </row>
    <row r="2525" spans="1:6">
      <c r="A2525" s="118"/>
      <c r="B2525" s="118"/>
      <c r="C2525" s="119"/>
      <c r="D2525" s="118"/>
      <c r="E2525" s="118"/>
      <c r="F2525" s="118"/>
    </row>
    <row r="2526" spans="1:6">
      <c r="A2526" s="118"/>
      <c r="B2526" s="118"/>
      <c r="C2526" s="119"/>
      <c r="D2526" s="118"/>
      <c r="E2526" s="118"/>
      <c r="F2526" s="118"/>
    </row>
    <row r="2527" spans="1:6">
      <c r="A2527" s="118"/>
      <c r="B2527" s="118"/>
      <c r="C2527" s="119"/>
      <c r="D2527" s="118"/>
      <c r="E2527" s="118"/>
      <c r="F2527" s="118"/>
    </row>
    <row r="2528" spans="1:6">
      <c r="A2528" s="118"/>
      <c r="B2528" s="118"/>
      <c r="C2528" s="119"/>
      <c r="D2528" s="118"/>
      <c r="E2528" s="118"/>
      <c r="F2528" s="118"/>
    </row>
    <row r="2529" spans="1:6">
      <c r="A2529" s="118"/>
      <c r="B2529" s="118"/>
      <c r="C2529" s="119"/>
      <c r="D2529" s="118"/>
      <c r="E2529" s="118"/>
      <c r="F2529" s="118"/>
    </row>
    <row r="2530" spans="1:6">
      <c r="A2530" s="118"/>
      <c r="B2530" s="118"/>
      <c r="C2530" s="119"/>
      <c r="D2530" s="118"/>
      <c r="E2530" s="118"/>
      <c r="F2530" s="118"/>
    </row>
    <row r="2531" spans="1:6">
      <c r="A2531" s="118"/>
      <c r="B2531" s="118"/>
      <c r="C2531" s="119"/>
      <c r="D2531" s="118"/>
      <c r="E2531" s="118"/>
      <c r="F2531" s="118"/>
    </row>
    <row r="2532" spans="1:6">
      <c r="A2532" s="118"/>
      <c r="B2532" s="118"/>
      <c r="C2532" s="119"/>
      <c r="D2532" s="118"/>
      <c r="E2532" s="118"/>
      <c r="F2532" s="118"/>
    </row>
    <row r="2533" spans="1:6">
      <c r="A2533" s="118"/>
      <c r="B2533" s="118"/>
      <c r="C2533" s="119"/>
      <c r="D2533" s="118"/>
      <c r="E2533" s="118"/>
      <c r="F2533" s="118"/>
    </row>
    <row r="2534" spans="1:6">
      <c r="A2534" s="118"/>
      <c r="B2534" s="118"/>
      <c r="C2534" s="119"/>
      <c r="D2534" s="118"/>
      <c r="E2534" s="118"/>
      <c r="F2534" s="118"/>
    </row>
    <row r="2535" spans="1:6">
      <c r="A2535" s="118"/>
      <c r="B2535" s="118"/>
      <c r="C2535" s="119"/>
      <c r="D2535" s="118"/>
      <c r="E2535" s="118"/>
      <c r="F2535" s="118"/>
    </row>
    <row r="2536" spans="1:6">
      <c r="A2536" s="118"/>
      <c r="B2536" s="118"/>
      <c r="C2536" s="119"/>
      <c r="D2536" s="118"/>
      <c r="E2536" s="118"/>
      <c r="F2536" s="118"/>
    </row>
    <row r="2537" spans="1:6">
      <c r="A2537" s="118"/>
      <c r="B2537" s="118"/>
      <c r="C2537" s="119"/>
      <c r="D2537" s="118"/>
      <c r="E2537" s="118"/>
      <c r="F2537" s="118"/>
    </row>
    <row r="2538" spans="1:6">
      <c r="A2538" s="118"/>
      <c r="B2538" s="118"/>
      <c r="C2538" s="119"/>
      <c r="D2538" s="118"/>
      <c r="E2538" s="118"/>
      <c r="F2538" s="118"/>
    </row>
    <row r="2539" spans="1:6">
      <c r="A2539" s="118"/>
      <c r="B2539" s="118"/>
      <c r="C2539" s="119"/>
      <c r="D2539" s="118"/>
      <c r="E2539" s="118"/>
      <c r="F2539" s="118"/>
    </row>
    <row r="2540" spans="1:6">
      <c r="A2540" s="118"/>
      <c r="B2540" s="118"/>
      <c r="C2540" s="119"/>
      <c r="D2540" s="118"/>
      <c r="E2540" s="118"/>
      <c r="F2540" s="118"/>
    </row>
    <row r="2541" spans="1:6">
      <c r="A2541" s="118"/>
      <c r="B2541" s="118"/>
      <c r="C2541" s="119"/>
      <c r="D2541" s="118"/>
      <c r="E2541" s="118"/>
      <c r="F2541" s="118"/>
    </row>
    <row r="2542" spans="1:6">
      <c r="A2542" s="118"/>
      <c r="B2542" s="118"/>
      <c r="C2542" s="119"/>
      <c r="D2542" s="118"/>
      <c r="E2542" s="118"/>
      <c r="F2542" s="118"/>
    </row>
    <row r="2543" spans="1:6">
      <c r="A2543" s="118"/>
      <c r="B2543" s="118"/>
      <c r="C2543" s="119"/>
      <c r="D2543" s="118"/>
      <c r="E2543" s="118"/>
      <c r="F2543" s="118"/>
    </row>
    <row r="2544" spans="1:6">
      <c r="A2544" s="118"/>
      <c r="B2544" s="118"/>
      <c r="C2544" s="119"/>
      <c r="D2544" s="118"/>
      <c r="E2544" s="118"/>
      <c r="F2544" s="118"/>
    </row>
    <row r="2545" spans="1:6">
      <c r="A2545" s="118"/>
      <c r="B2545" s="118"/>
      <c r="C2545" s="119"/>
      <c r="D2545" s="118"/>
      <c r="E2545" s="118"/>
      <c r="F2545" s="118"/>
    </row>
    <row r="2546" spans="1:6">
      <c r="A2546" s="118"/>
      <c r="B2546" s="118"/>
      <c r="C2546" s="119"/>
      <c r="D2546" s="118"/>
      <c r="E2546" s="118"/>
      <c r="F2546" s="118"/>
    </row>
    <row r="2547" spans="1:6">
      <c r="A2547" s="118"/>
      <c r="B2547" s="118"/>
      <c r="C2547" s="119"/>
      <c r="D2547" s="118"/>
      <c r="E2547" s="118"/>
      <c r="F2547" s="118"/>
    </row>
    <row r="2548" spans="1:6">
      <c r="A2548" s="118"/>
      <c r="B2548" s="118"/>
      <c r="C2548" s="119"/>
      <c r="D2548" s="118"/>
      <c r="E2548" s="118"/>
      <c r="F2548" s="118"/>
    </row>
    <row r="2549" spans="1:6">
      <c r="A2549" s="118"/>
      <c r="B2549" s="118"/>
      <c r="C2549" s="119"/>
      <c r="D2549" s="118"/>
      <c r="E2549" s="118"/>
      <c r="F2549" s="118"/>
    </row>
    <row r="2550" spans="1:6">
      <c r="A2550" s="118"/>
      <c r="B2550" s="118"/>
      <c r="C2550" s="119"/>
      <c r="D2550" s="118"/>
      <c r="E2550" s="118"/>
      <c r="F2550" s="118"/>
    </row>
    <row r="2551" spans="1:6">
      <c r="A2551" s="118"/>
      <c r="B2551" s="118"/>
      <c r="C2551" s="119"/>
      <c r="D2551" s="118"/>
      <c r="E2551" s="118"/>
      <c r="F2551" s="118"/>
    </row>
    <row r="2552" spans="1:6">
      <c r="A2552" s="118"/>
      <c r="B2552" s="118"/>
      <c r="C2552" s="119"/>
      <c r="D2552" s="118"/>
      <c r="E2552" s="118"/>
      <c r="F2552" s="118"/>
    </row>
    <row r="2553" spans="1:6">
      <c r="A2553" s="118"/>
      <c r="B2553" s="118"/>
      <c r="C2553" s="119"/>
      <c r="D2553" s="118"/>
      <c r="E2553" s="118"/>
      <c r="F2553" s="118"/>
    </row>
    <row r="2554" spans="1:6">
      <c r="A2554" s="118"/>
      <c r="B2554" s="118"/>
      <c r="C2554" s="119"/>
      <c r="D2554" s="118"/>
      <c r="E2554" s="118"/>
      <c r="F2554" s="118"/>
    </row>
    <row r="2555" spans="1:6">
      <c r="A2555" s="118"/>
      <c r="B2555" s="118"/>
      <c r="C2555" s="119"/>
      <c r="D2555" s="118"/>
      <c r="E2555" s="118"/>
      <c r="F2555" s="118"/>
    </row>
    <row r="2556" spans="1:6">
      <c r="A2556" s="118"/>
      <c r="B2556" s="118"/>
      <c r="C2556" s="119"/>
      <c r="D2556" s="118"/>
      <c r="E2556" s="118"/>
      <c r="F2556" s="118"/>
    </row>
    <row r="2557" spans="1:6">
      <c r="A2557" s="118"/>
      <c r="B2557" s="118"/>
      <c r="C2557" s="119"/>
      <c r="D2557" s="118"/>
      <c r="E2557" s="118"/>
      <c r="F2557" s="118"/>
    </row>
    <row r="2558" spans="1:6">
      <c r="A2558" s="118"/>
      <c r="B2558" s="118"/>
      <c r="C2558" s="119"/>
      <c r="D2558" s="118"/>
      <c r="E2558" s="118"/>
      <c r="F2558" s="118"/>
    </row>
    <row r="2559" spans="1:6">
      <c r="A2559" s="118"/>
      <c r="B2559" s="118"/>
      <c r="C2559" s="119"/>
      <c r="D2559" s="118"/>
      <c r="E2559" s="118"/>
      <c r="F2559" s="118"/>
    </row>
    <row r="2560" spans="1:6">
      <c r="A2560" s="118"/>
      <c r="B2560" s="118"/>
      <c r="C2560" s="119"/>
      <c r="D2560" s="118"/>
      <c r="E2560" s="118"/>
      <c r="F2560" s="118"/>
    </row>
    <row r="2561" spans="1:6">
      <c r="A2561" s="118"/>
      <c r="B2561" s="118"/>
      <c r="C2561" s="119"/>
      <c r="D2561" s="118"/>
      <c r="E2561" s="118"/>
      <c r="F2561" s="118"/>
    </row>
    <row r="2562" spans="1:6">
      <c r="A2562" s="118"/>
      <c r="B2562" s="118"/>
      <c r="C2562" s="119"/>
      <c r="D2562" s="118"/>
      <c r="E2562" s="118"/>
      <c r="F2562" s="118"/>
    </row>
    <row r="2563" spans="1:6">
      <c r="A2563" s="118"/>
      <c r="B2563" s="118"/>
      <c r="C2563" s="119"/>
      <c r="D2563" s="118"/>
      <c r="E2563" s="118"/>
      <c r="F2563" s="118"/>
    </row>
    <row r="2564" spans="1:6">
      <c r="A2564" s="118"/>
      <c r="B2564" s="118"/>
      <c r="C2564" s="119"/>
      <c r="D2564" s="118"/>
      <c r="E2564" s="118"/>
      <c r="F2564" s="118"/>
    </row>
    <row r="2565" spans="1:6">
      <c r="A2565" s="118"/>
      <c r="B2565" s="118"/>
      <c r="C2565" s="119"/>
      <c r="D2565" s="118"/>
      <c r="E2565" s="118"/>
      <c r="F2565" s="118"/>
    </row>
    <row r="2566" spans="1:6">
      <c r="A2566" s="118"/>
      <c r="B2566" s="118"/>
      <c r="C2566" s="119"/>
      <c r="D2566" s="118"/>
      <c r="E2566" s="118"/>
      <c r="F2566" s="118"/>
    </row>
    <row r="2567" spans="1:6">
      <c r="A2567" s="118"/>
      <c r="B2567" s="118"/>
      <c r="C2567" s="119"/>
      <c r="D2567" s="118"/>
      <c r="E2567" s="118"/>
      <c r="F2567" s="118"/>
    </row>
    <row r="2568" spans="1:6">
      <c r="A2568" s="118"/>
      <c r="B2568" s="118"/>
      <c r="C2568" s="119"/>
      <c r="D2568" s="118"/>
      <c r="E2568" s="118"/>
      <c r="F2568" s="118"/>
    </row>
    <row r="2569" spans="1:6">
      <c r="A2569" s="118"/>
      <c r="B2569" s="118"/>
      <c r="C2569" s="119"/>
      <c r="D2569" s="118"/>
      <c r="E2569" s="118"/>
      <c r="F2569" s="118"/>
    </row>
    <row r="2570" spans="1:6">
      <c r="A2570" s="118"/>
      <c r="B2570" s="118"/>
      <c r="C2570" s="119"/>
      <c r="D2570" s="118"/>
      <c r="E2570" s="118"/>
      <c r="F2570" s="118"/>
    </row>
    <row r="2571" spans="1:6">
      <c r="A2571" s="118"/>
      <c r="B2571" s="118"/>
      <c r="C2571" s="119"/>
      <c r="D2571" s="118"/>
      <c r="E2571" s="118"/>
      <c r="F2571" s="118"/>
    </row>
    <row r="2572" spans="1:6">
      <c r="A2572" s="118"/>
      <c r="B2572" s="118"/>
      <c r="C2572" s="119"/>
      <c r="D2572" s="118"/>
      <c r="E2572" s="118"/>
      <c r="F2572" s="118"/>
    </row>
    <row r="2573" spans="1:6">
      <c r="A2573" s="118"/>
      <c r="B2573" s="118"/>
      <c r="C2573" s="119"/>
      <c r="D2573" s="118"/>
      <c r="E2573" s="118"/>
      <c r="F2573" s="118"/>
    </row>
    <row r="2574" spans="1:6">
      <c r="A2574" s="118"/>
      <c r="B2574" s="118"/>
      <c r="C2574" s="119"/>
      <c r="D2574" s="118"/>
      <c r="E2574" s="118"/>
      <c r="F2574" s="118"/>
    </row>
    <row r="2575" spans="1:6">
      <c r="A2575" s="118"/>
      <c r="B2575" s="118"/>
      <c r="C2575" s="119"/>
      <c r="D2575" s="118"/>
      <c r="E2575" s="118"/>
      <c r="F2575" s="118"/>
    </row>
    <row r="2576" spans="1:6">
      <c r="A2576" s="118"/>
      <c r="B2576" s="118"/>
      <c r="C2576" s="119"/>
      <c r="D2576" s="118"/>
      <c r="E2576" s="118"/>
      <c r="F2576" s="118"/>
    </row>
    <row r="2577" spans="1:6">
      <c r="A2577" s="118"/>
      <c r="B2577" s="118"/>
      <c r="C2577" s="119"/>
      <c r="D2577" s="118"/>
      <c r="E2577" s="118"/>
      <c r="F2577" s="118"/>
    </row>
    <row r="2578" spans="1:6">
      <c r="A2578" s="118"/>
      <c r="B2578" s="118"/>
      <c r="C2578" s="119"/>
      <c r="D2578" s="118"/>
      <c r="E2578" s="118"/>
      <c r="F2578" s="118"/>
    </row>
    <row r="2579" spans="1:6">
      <c r="A2579" s="118"/>
      <c r="B2579" s="118"/>
      <c r="C2579" s="119"/>
      <c r="D2579" s="118"/>
      <c r="E2579" s="118"/>
      <c r="F2579" s="118"/>
    </row>
    <row r="2580" spans="1:6">
      <c r="A2580" s="118"/>
      <c r="B2580" s="118"/>
      <c r="C2580" s="119"/>
      <c r="D2580" s="118"/>
      <c r="E2580" s="118"/>
      <c r="F2580" s="118"/>
    </row>
    <row r="2581" spans="1:6">
      <c r="A2581" s="118"/>
      <c r="B2581" s="118"/>
      <c r="C2581" s="119"/>
      <c r="D2581" s="118"/>
      <c r="E2581" s="118"/>
      <c r="F2581" s="118"/>
    </row>
    <row r="2582" spans="1:6">
      <c r="A2582" s="118"/>
      <c r="B2582" s="118"/>
      <c r="C2582" s="119"/>
      <c r="D2582" s="118"/>
      <c r="E2582" s="118"/>
      <c r="F2582" s="118"/>
    </row>
    <row r="2583" spans="1:6">
      <c r="A2583" s="118"/>
      <c r="B2583" s="118"/>
      <c r="C2583" s="119"/>
      <c r="D2583" s="118"/>
      <c r="E2583" s="118"/>
      <c r="F2583" s="118"/>
    </row>
    <row r="2584" spans="1:6">
      <c r="A2584" s="118"/>
      <c r="B2584" s="118"/>
      <c r="C2584" s="119"/>
      <c r="D2584" s="118"/>
      <c r="E2584" s="118"/>
      <c r="F2584" s="118"/>
    </row>
    <row r="2585" spans="1:6">
      <c r="A2585" s="118"/>
      <c r="B2585" s="118"/>
      <c r="C2585" s="119"/>
      <c r="D2585" s="118"/>
      <c r="E2585" s="118"/>
      <c r="F2585" s="118"/>
    </row>
    <row r="2586" spans="1:6">
      <c r="A2586" s="118"/>
      <c r="B2586" s="118"/>
      <c r="C2586" s="119"/>
      <c r="D2586" s="118"/>
      <c r="E2586" s="118"/>
      <c r="F2586" s="118"/>
    </row>
    <row r="2587" spans="1:6">
      <c r="A2587" s="118"/>
      <c r="B2587" s="118"/>
      <c r="C2587" s="119"/>
      <c r="D2587" s="118"/>
      <c r="E2587" s="118"/>
      <c r="F2587" s="118"/>
    </row>
    <row r="2588" spans="1:6">
      <c r="A2588" s="118"/>
      <c r="B2588" s="118"/>
      <c r="C2588" s="119"/>
      <c r="D2588" s="118"/>
      <c r="E2588" s="118"/>
      <c r="F2588" s="118"/>
    </row>
    <row r="2589" spans="1:6">
      <c r="A2589" s="118"/>
      <c r="B2589" s="118"/>
      <c r="C2589" s="119"/>
      <c r="D2589" s="118"/>
      <c r="E2589" s="118"/>
      <c r="F2589" s="118"/>
    </row>
    <row r="2590" spans="1:6">
      <c r="A2590" s="118"/>
      <c r="B2590" s="118"/>
      <c r="C2590" s="119"/>
      <c r="D2590" s="118"/>
      <c r="E2590" s="118"/>
      <c r="F2590" s="118"/>
    </row>
    <row r="2591" spans="1:6">
      <c r="A2591" s="118"/>
      <c r="B2591" s="118"/>
      <c r="C2591" s="119"/>
      <c r="D2591" s="118"/>
      <c r="E2591" s="118"/>
      <c r="F2591" s="118"/>
    </row>
    <row r="2592" spans="1:6">
      <c r="A2592" s="118"/>
      <c r="B2592" s="118"/>
      <c r="C2592" s="119"/>
      <c r="D2592" s="118"/>
      <c r="E2592" s="118"/>
      <c r="F2592" s="118"/>
    </row>
    <row r="2593" spans="1:6">
      <c r="A2593" s="118"/>
      <c r="B2593" s="118"/>
      <c r="C2593" s="119"/>
      <c r="D2593" s="118"/>
      <c r="E2593" s="118"/>
      <c r="F2593" s="118"/>
    </row>
    <row r="2594" spans="1:6">
      <c r="A2594" s="118"/>
      <c r="B2594" s="118"/>
      <c r="C2594" s="119"/>
      <c r="D2594" s="118"/>
      <c r="E2594" s="118"/>
      <c r="F2594" s="118"/>
    </row>
    <row r="2595" spans="1:6">
      <c r="A2595" s="118"/>
      <c r="B2595" s="118"/>
      <c r="C2595" s="119"/>
      <c r="D2595" s="118"/>
      <c r="E2595" s="118"/>
      <c r="F2595" s="118"/>
    </row>
    <row r="2596" spans="1:6">
      <c r="A2596" s="118"/>
      <c r="B2596" s="118"/>
      <c r="C2596" s="119"/>
      <c r="D2596" s="118"/>
      <c r="E2596" s="118"/>
      <c r="F2596" s="118"/>
    </row>
    <row r="2597" spans="1:6">
      <c r="A2597" s="118"/>
      <c r="B2597" s="118"/>
      <c r="C2597" s="119"/>
      <c r="D2597" s="118"/>
      <c r="E2597" s="118"/>
      <c r="F2597" s="118"/>
    </row>
    <row r="2598" spans="1:6">
      <c r="A2598" s="118"/>
      <c r="B2598" s="118"/>
      <c r="C2598" s="119"/>
      <c r="D2598" s="118"/>
      <c r="E2598" s="118"/>
      <c r="F2598" s="118"/>
    </row>
    <row r="2599" spans="1:6">
      <c r="A2599" s="118"/>
      <c r="B2599" s="118"/>
      <c r="C2599" s="119"/>
      <c r="D2599" s="118"/>
      <c r="E2599" s="118"/>
      <c r="F2599" s="118"/>
    </row>
    <row r="2600" spans="1:6">
      <c r="A2600" s="118"/>
      <c r="B2600" s="118"/>
      <c r="C2600" s="119"/>
      <c r="D2600" s="118"/>
      <c r="E2600" s="118"/>
      <c r="F2600" s="118"/>
    </row>
    <row r="2601" spans="1:6">
      <c r="A2601" s="118"/>
      <c r="B2601" s="118"/>
      <c r="C2601" s="119"/>
      <c r="D2601" s="118"/>
      <c r="E2601" s="118"/>
      <c r="F2601" s="118"/>
    </row>
    <row r="2602" spans="1:6">
      <c r="A2602" s="118"/>
      <c r="B2602" s="118"/>
      <c r="C2602" s="119"/>
      <c r="D2602" s="118"/>
      <c r="E2602" s="118"/>
      <c r="F2602" s="118"/>
    </row>
    <row r="2603" spans="1:6">
      <c r="A2603" s="118"/>
      <c r="B2603" s="118"/>
      <c r="C2603" s="119"/>
      <c r="D2603" s="118"/>
      <c r="E2603" s="118"/>
      <c r="F2603" s="118"/>
    </row>
    <row r="2604" spans="1:6">
      <c r="A2604" s="118"/>
      <c r="B2604" s="118"/>
      <c r="C2604" s="119"/>
      <c r="D2604" s="118"/>
      <c r="E2604" s="118"/>
      <c r="F2604" s="118"/>
    </row>
    <row r="2605" spans="1:6">
      <c r="A2605" s="118"/>
      <c r="B2605" s="118"/>
      <c r="C2605" s="119"/>
      <c r="D2605" s="118"/>
      <c r="E2605" s="118"/>
      <c r="F2605" s="118"/>
    </row>
    <row r="2606" spans="1:6">
      <c r="A2606" s="118"/>
      <c r="B2606" s="118"/>
      <c r="C2606" s="119"/>
      <c r="D2606" s="118"/>
      <c r="E2606" s="118"/>
      <c r="F2606" s="118"/>
    </row>
    <row r="2607" spans="1:6">
      <c r="A2607" s="118"/>
      <c r="B2607" s="118"/>
      <c r="C2607" s="119"/>
      <c r="D2607" s="118"/>
      <c r="E2607" s="118"/>
      <c r="F2607" s="118"/>
    </row>
    <row r="2608" spans="1:6">
      <c r="A2608" s="118"/>
      <c r="B2608" s="118"/>
      <c r="C2608" s="119"/>
      <c r="D2608" s="118"/>
      <c r="E2608" s="118"/>
      <c r="F2608" s="118"/>
    </row>
    <row r="2609" spans="1:6">
      <c r="A2609" s="118"/>
      <c r="B2609" s="118"/>
      <c r="C2609" s="119"/>
      <c r="D2609" s="118"/>
      <c r="E2609" s="118"/>
      <c r="F2609" s="118"/>
    </row>
    <row r="2610" spans="1:6">
      <c r="A2610" s="118"/>
      <c r="B2610" s="118"/>
      <c r="C2610" s="119"/>
      <c r="D2610" s="118"/>
      <c r="E2610" s="118"/>
      <c r="F2610" s="118"/>
    </row>
    <row r="2611" spans="1:6">
      <c r="A2611" s="118"/>
      <c r="B2611" s="118"/>
      <c r="C2611" s="119"/>
      <c r="D2611" s="118"/>
      <c r="E2611" s="118"/>
      <c r="F2611" s="118"/>
    </row>
    <row r="2612" spans="1:6">
      <c r="A2612" s="118"/>
      <c r="B2612" s="118"/>
      <c r="C2612" s="119"/>
      <c r="D2612" s="118"/>
      <c r="E2612" s="118"/>
      <c r="F2612" s="118"/>
    </row>
    <row r="2613" spans="1:6">
      <c r="A2613" s="118"/>
      <c r="B2613" s="118"/>
      <c r="C2613" s="119"/>
      <c r="D2613" s="118"/>
      <c r="E2613" s="118"/>
      <c r="F2613" s="118"/>
    </row>
    <row r="2614" spans="1:6">
      <c r="A2614" s="118"/>
      <c r="B2614" s="118"/>
      <c r="C2614" s="119"/>
      <c r="D2614" s="118"/>
      <c r="E2614" s="118"/>
      <c r="F2614" s="118"/>
    </row>
    <row r="2615" spans="1:6">
      <c r="A2615" s="118"/>
      <c r="B2615" s="118"/>
      <c r="C2615" s="119"/>
      <c r="D2615" s="118"/>
      <c r="E2615" s="118"/>
      <c r="F2615" s="118"/>
    </row>
    <row r="2616" spans="1:6">
      <c r="A2616" s="118"/>
      <c r="B2616" s="118"/>
      <c r="C2616" s="119"/>
      <c r="D2616" s="118"/>
      <c r="E2616" s="118"/>
      <c r="F2616" s="118"/>
    </row>
    <row r="2617" spans="1:6">
      <c r="A2617" s="118"/>
      <c r="B2617" s="118"/>
      <c r="C2617" s="119"/>
      <c r="D2617" s="118"/>
      <c r="E2617" s="118"/>
      <c r="F2617" s="118"/>
    </row>
    <row r="2618" spans="1:6">
      <c r="A2618" s="118"/>
      <c r="B2618" s="118"/>
      <c r="C2618" s="119"/>
      <c r="D2618" s="118"/>
      <c r="E2618" s="118"/>
      <c r="F2618" s="118"/>
    </row>
    <row r="2619" spans="1:6">
      <c r="A2619" s="118"/>
      <c r="B2619" s="118"/>
      <c r="C2619" s="119"/>
      <c r="D2619" s="118"/>
      <c r="E2619" s="118"/>
      <c r="F2619" s="118"/>
    </row>
    <row r="2620" spans="1:6">
      <c r="A2620" s="118"/>
      <c r="B2620" s="118"/>
      <c r="C2620" s="119"/>
      <c r="D2620" s="118"/>
      <c r="E2620" s="118"/>
      <c r="F2620" s="118"/>
    </row>
    <row r="2621" spans="1:6">
      <c r="A2621" s="118"/>
      <c r="B2621" s="118"/>
      <c r="C2621" s="119"/>
      <c r="D2621" s="118"/>
      <c r="E2621" s="118"/>
      <c r="F2621" s="118"/>
    </row>
    <row r="2622" spans="1:6">
      <c r="A2622" s="118"/>
      <c r="B2622" s="118"/>
      <c r="C2622" s="119"/>
      <c r="D2622" s="118"/>
      <c r="E2622" s="118"/>
      <c r="F2622" s="118"/>
    </row>
    <row r="2623" spans="1:6">
      <c r="A2623" s="118"/>
      <c r="B2623" s="118"/>
      <c r="C2623" s="119"/>
      <c r="D2623" s="118"/>
      <c r="E2623" s="118"/>
      <c r="F2623" s="118"/>
    </row>
    <row r="2624" spans="1:6">
      <c r="A2624" s="118"/>
      <c r="B2624" s="118"/>
      <c r="C2624" s="119"/>
      <c r="D2624" s="118"/>
      <c r="E2624" s="118"/>
      <c r="F2624" s="118"/>
    </row>
    <row r="2625" spans="1:6">
      <c r="A2625" s="118"/>
      <c r="B2625" s="118"/>
      <c r="C2625" s="119"/>
      <c r="D2625" s="118"/>
      <c r="E2625" s="118"/>
      <c r="F2625" s="118"/>
    </row>
    <row r="2626" spans="1:6">
      <c r="A2626" s="118"/>
      <c r="B2626" s="118"/>
      <c r="C2626" s="119"/>
      <c r="D2626" s="118"/>
      <c r="E2626" s="118"/>
      <c r="F2626" s="118"/>
    </row>
    <row r="2627" spans="1:6">
      <c r="A2627" s="118"/>
      <c r="B2627" s="118"/>
      <c r="C2627" s="119"/>
      <c r="D2627" s="118"/>
      <c r="E2627" s="118"/>
      <c r="F2627" s="118"/>
    </row>
    <row r="2628" spans="1:6">
      <c r="A2628" s="118"/>
      <c r="B2628" s="118"/>
      <c r="C2628" s="119"/>
      <c r="D2628" s="118"/>
      <c r="E2628" s="118"/>
      <c r="F2628" s="118"/>
    </row>
    <row r="2629" spans="1:6">
      <c r="A2629" s="118"/>
      <c r="B2629" s="118"/>
      <c r="C2629" s="119"/>
      <c r="D2629" s="118"/>
      <c r="E2629" s="118"/>
      <c r="F2629" s="118"/>
    </row>
    <row r="2630" spans="1:6">
      <c r="A2630" s="118"/>
      <c r="B2630" s="118"/>
      <c r="C2630" s="119"/>
      <c r="D2630" s="118"/>
      <c r="E2630" s="118"/>
      <c r="F2630" s="118"/>
    </row>
    <row r="2631" spans="1:6">
      <c r="A2631" s="118"/>
      <c r="B2631" s="118"/>
      <c r="C2631" s="119"/>
      <c r="D2631" s="118"/>
      <c r="E2631" s="118"/>
      <c r="F2631" s="118"/>
    </row>
    <row r="2632" spans="1:6">
      <c r="A2632" s="118"/>
      <c r="B2632" s="118"/>
      <c r="C2632" s="119"/>
      <c r="D2632" s="118"/>
      <c r="E2632" s="118"/>
      <c r="F2632" s="118"/>
    </row>
    <row r="2633" spans="1:6">
      <c r="A2633" s="118"/>
      <c r="B2633" s="118"/>
      <c r="C2633" s="119"/>
      <c r="D2633" s="118"/>
      <c r="E2633" s="118"/>
      <c r="F2633" s="118"/>
    </row>
    <row r="2634" spans="1:6">
      <c r="A2634" s="118"/>
      <c r="B2634" s="118"/>
      <c r="C2634" s="119"/>
      <c r="D2634" s="118"/>
      <c r="E2634" s="118"/>
      <c r="F2634" s="118"/>
    </row>
    <row r="2635" spans="1:6">
      <c r="A2635" s="118"/>
      <c r="B2635" s="118"/>
      <c r="C2635" s="119"/>
      <c r="D2635" s="118"/>
      <c r="E2635" s="118"/>
      <c r="F2635" s="118"/>
    </row>
    <row r="2636" spans="1:6">
      <c r="A2636" s="118"/>
      <c r="B2636" s="118"/>
      <c r="C2636" s="119"/>
      <c r="D2636" s="118"/>
      <c r="E2636" s="118"/>
      <c r="F2636" s="118"/>
    </row>
    <row r="2637" spans="1:6">
      <c r="A2637" s="118"/>
      <c r="B2637" s="118"/>
      <c r="C2637" s="119"/>
      <c r="D2637" s="118"/>
      <c r="E2637" s="118"/>
      <c r="F2637" s="118"/>
    </row>
    <row r="2638" spans="1:6">
      <c r="A2638" s="118"/>
      <c r="B2638" s="118"/>
      <c r="C2638" s="119"/>
      <c r="D2638" s="118"/>
      <c r="E2638" s="118"/>
      <c r="F2638" s="118"/>
    </row>
    <row r="2639" spans="1:6">
      <c r="A2639" s="118"/>
      <c r="B2639" s="118"/>
      <c r="C2639" s="119"/>
      <c r="D2639" s="118"/>
      <c r="E2639" s="118"/>
      <c r="F2639" s="118"/>
    </row>
    <row r="2640" spans="1:6">
      <c r="A2640" s="118"/>
      <c r="B2640" s="118"/>
      <c r="C2640" s="119"/>
      <c r="D2640" s="118"/>
      <c r="E2640" s="118"/>
      <c r="F2640" s="118"/>
    </row>
    <row r="2641" spans="1:6">
      <c r="A2641" s="118"/>
      <c r="B2641" s="118"/>
      <c r="C2641" s="119"/>
      <c r="D2641" s="118"/>
      <c r="E2641" s="118"/>
      <c r="F2641" s="118"/>
    </row>
    <row r="2642" spans="1:6">
      <c r="A2642" s="118"/>
      <c r="B2642" s="118"/>
      <c r="C2642" s="119"/>
      <c r="D2642" s="118"/>
      <c r="E2642" s="118"/>
      <c r="F2642" s="118"/>
    </row>
    <row r="2643" spans="1:6">
      <c r="A2643" s="118"/>
      <c r="B2643" s="118"/>
      <c r="C2643" s="119"/>
      <c r="D2643" s="118"/>
      <c r="E2643" s="118"/>
      <c r="F2643" s="118"/>
    </row>
    <row r="2644" spans="1:6">
      <c r="A2644" s="118"/>
      <c r="B2644" s="118"/>
      <c r="C2644" s="119"/>
      <c r="D2644" s="118"/>
      <c r="E2644" s="118"/>
      <c r="F2644" s="118"/>
    </row>
    <row r="2645" spans="1:6">
      <c r="A2645" s="118"/>
      <c r="B2645" s="118"/>
      <c r="C2645" s="119"/>
      <c r="D2645" s="118"/>
      <c r="E2645" s="118"/>
      <c r="F2645" s="118"/>
    </row>
    <row r="2646" spans="1:6">
      <c r="A2646" s="118"/>
      <c r="B2646" s="118"/>
      <c r="C2646" s="119"/>
      <c r="D2646" s="118"/>
      <c r="E2646" s="118"/>
      <c r="F2646" s="118"/>
    </row>
    <row r="2647" spans="1:6">
      <c r="A2647" s="118"/>
      <c r="B2647" s="118"/>
      <c r="C2647" s="119"/>
      <c r="D2647" s="118"/>
      <c r="E2647" s="118"/>
      <c r="F2647" s="118"/>
    </row>
    <row r="2648" spans="1:6">
      <c r="A2648" s="118"/>
      <c r="B2648" s="118"/>
      <c r="C2648" s="119"/>
      <c r="D2648" s="118"/>
      <c r="E2648" s="118"/>
      <c r="F2648" s="118"/>
    </row>
    <row r="2649" spans="1:6">
      <c r="A2649" s="118"/>
      <c r="B2649" s="118"/>
      <c r="C2649" s="119"/>
      <c r="D2649" s="118"/>
      <c r="E2649" s="118"/>
      <c r="F2649" s="118"/>
    </row>
    <row r="2650" spans="1:6">
      <c r="A2650" s="118"/>
      <c r="B2650" s="118"/>
      <c r="C2650" s="119"/>
      <c r="D2650" s="118"/>
      <c r="E2650" s="118"/>
      <c r="F2650" s="118"/>
    </row>
    <row r="2651" spans="1:6">
      <c r="A2651" s="118"/>
      <c r="B2651" s="118"/>
      <c r="C2651" s="119"/>
      <c r="D2651" s="118"/>
      <c r="E2651" s="118"/>
      <c r="F2651" s="118"/>
    </row>
    <row r="2652" spans="1:6">
      <c r="A2652" s="118"/>
      <c r="B2652" s="118"/>
      <c r="C2652" s="119"/>
      <c r="D2652" s="118"/>
      <c r="E2652" s="118"/>
      <c r="F2652" s="118"/>
    </row>
    <row r="2653" spans="1:6">
      <c r="A2653" s="118"/>
      <c r="B2653" s="118"/>
      <c r="C2653" s="119"/>
      <c r="D2653" s="118"/>
      <c r="E2653" s="118"/>
      <c r="F2653" s="118"/>
    </row>
    <row r="2654" spans="1:6">
      <c r="A2654" s="118"/>
      <c r="B2654" s="118"/>
      <c r="C2654" s="119"/>
      <c r="D2654" s="118"/>
      <c r="E2654" s="118"/>
      <c r="F2654" s="118"/>
    </row>
    <row r="2655" spans="1:6">
      <c r="A2655" s="118"/>
      <c r="B2655" s="118"/>
      <c r="C2655" s="119"/>
      <c r="D2655" s="118"/>
      <c r="E2655" s="118"/>
      <c r="F2655" s="118"/>
    </row>
    <row r="2656" spans="1:6">
      <c r="A2656" s="118"/>
      <c r="B2656" s="118"/>
      <c r="C2656" s="119"/>
      <c r="D2656" s="118"/>
      <c r="E2656" s="118"/>
      <c r="F2656" s="118"/>
    </row>
    <row r="2657" spans="1:6">
      <c r="A2657" s="118"/>
      <c r="B2657" s="118"/>
      <c r="C2657" s="119"/>
      <c r="D2657" s="118"/>
      <c r="E2657" s="118"/>
      <c r="F2657" s="118"/>
    </row>
    <row r="2658" spans="1:6">
      <c r="A2658" s="118"/>
      <c r="B2658" s="118"/>
      <c r="C2658" s="119"/>
      <c r="D2658" s="118"/>
      <c r="E2658" s="118"/>
      <c r="F2658" s="118"/>
    </row>
    <row r="2659" spans="1:6">
      <c r="A2659" s="118"/>
      <c r="B2659" s="118"/>
      <c r="C2659" s="119"/>
      <c r="D2659" s="118"/>
      <c r="E2659" s="118"/>
      <c r="F2659" s="118"/>
    </row>
    <row r="2660" spans="1:6">
      <c r="A2660" s="118"/>
      <c r="B2660" s="118"/>
      <c r="C2660" s="119"/>
      <c r="D2660" s="118"/>
      <c r="E2660" s="118"/>
      <c r="F2660" s="118"/>
    </row>
    <row r="2661" spans="1:6">
      <c r="A2661" s="118"/>
      <c r="B2661" s="118"/>
      <c r="C2661" s="119"/>
      <c r="D2661" s="118"/>
      <c r="E2661" s="118"/>
      <c r="F2661" s="118"/>
    </row>
    <row r="2662" spans="1:6">
      <c r="A2662" s="118"/>
      <c r="B2662" s="118"/>
      <c r="C2662" s="119"/>
      <c r="D2662" s="118"/>
      <c r="E2662" s="118"/>
      <c r="F2662" s="118"/>
    </row>
    <row r="2663" spans="1:6">
      <c r="A2663" s="118"/>
      <c r="B2663" s="118"/>
      <c r="C2663" s="119"/>
      <c r="D2663" s="118"/>
      <c r="E2663" s="118"/>
      <c r="F2663" s="118"/>
    </row>
    <row r="2664" spans="1:6">
      <c r="A2664" s="118"/>
      <c r="B2664" s="118"/>
      <c r="C2664" s="119"/>
      <c r="D2664" s="118"/>
      <c r="E2664" s="118"/>
      <c r="F2664" s="118"/>
    </row>
    <row r="2665" spans="1:6">
      <c r="A2665" s="118"/>
      <c r="B2665" s="118"/>
      <c r="C2665" s="119"/>
      <c r="D2665" s="118"/>
      <c r="E2665" s="118"/>
      <c r="F2665" s="118"/>
    </row>
    <row r="2666" spans="1:6">
      <c r="A2666" s="118"/>
      <c r="B2666" s="118"/>
      <c r="C2666" s="119"/>
      <c r="D2666" s="118"/>
      <c r="E2666" s="118"/>
      <c r="F2666" s="118"/>
    </row>
    <row r="2667" spans="1:6">
      <c r="A2667" s="118"/>
      <c r="B2667" s="118"/>
      <c r="C2667" s="119"/>
      <c r="D2667" s="118"/>
      <c r="E2667" s="118"/>
      <c r="F2667" s="118"/>
    </row>
    <row r="2668" spans="1:6">
      <c r="A2668" s="118"/>
      <c r="B2668" s="118"/>
      <c r="C2668" s="119"/>
      <c r="D2668" s="118"/>
      <c r="E2668" s="118"/>
      <c r="F2668" s="118"/>
    </row>
    <row r="2669" spans="1:6">
      <c r="A2669" s="118"/>
      <c r="B2669" s="118"/>
      <c r="C2669" s="119"/>
      <c r="D2669" s="118"/>
      <c r="E2669" s="118"/>
      <c r="F2669" s="118"/>
    </row>
    <row r="2670" spans="1:6">
      <c r="A2670" s="118"/>
      <c r="B2670" s="118"/>
      <c r="C2670" s="119"/>
      <c r="D2670" s="118"/>
      <c r="E2670" s="118"/>
      <c r="F2670" s="118"/>
    </row>
    <row r="2671" spans="1:6">
      <c r="A2671" s="118"/>
      <c r="B2671" s="118"/>
      <c r="C2671" s="119"/>
      <c r="D2671" s="118"/>
      <c r="E2671" s="118"/>
      <c r="F2671" s="118"/>
    </row>
    <row r="2672" spans="1:6">
      <c r="A2672" s="118"/>
      <c r="B2672" s="118"/>
      <c r="C2672" s="119"/>
      <c r="D2672" s="118"/>
      <c r="E2672" s="118"/>
      <c r="F2672" s="118"/>
    </row>
    <row r="2673" spans="1:6">
      <c r="A2673" s="118"/>
      <c r="B2673" s="118"/>
      <c r="C2673" s="119"/>
      <c r="D2673" s="118"/>
      <c r="E2673" s="118"/>
      <c r="F2673" s="118"/>
    </row>
    <row r="2674" spans="1:6">
      <c r="A2674" s="118"/>
      <c r="B2674" s="118"/>
      <c r="C2674" s="119"/>
      <c r="D2674" s="118"/>
      <c r="E2674" s="118"/>
      <c r="F2674" s="118"/>
    </row>
    <row r="2675" spans="1:6">
      <c r="A2675" s="118"/>
      <c r="B2675" s="118"/>
      <c r="C2675" s="119"/>
      <c r="D2675" s="118"/>
      <c r="E2675" s="118"/>
      <c r="F2675" s="118"/>
    </row>
    <row r="2676" spans="1:6">
      <c r="A2676" s="118"/>
      <c r="B2676" s="118"/>
      <c r="C2676" s="119"/>
      <c r="D2676" s="118"/>
      <c r="E2676" s="118"/>
      <c r="F2676" s="118"/>
    </row>
    <row r="2677" spans="1:6">
      <c r="A2677" s="118"/>
      <c r="B2677" s="118"/>
      <c r="C2677" s="119"/>
      <c r="D2677" s="118"/>
      <c r="E2677" s="118"/>
      <c r="F2677" s="118"/>
    </row>
    <row r="2678" spans="1:6">
      <c r="A2678" s="118"/>
      <c r="B2678" s="118"/>
      <c r="C2678" s="119"/>
      <c r="D2678" s="118"/>
      <c r="E2678" s="118"/>
      <c r="F2678" s="118"/>
    </row>
    <row r="2679" spans="1:6">
      <c r="A2679" s="118"/>
      <c r="B2679" s="118"/>
      <c r="C2679" s="119"/>
      <c r="D2679" s="118"/>
      <c r="E2679" s="118"/>
      <c r="F2679" s="118"/>
    </row>
    <row r="2680" spans="1:6">
      <c r="A2680" s="118"/>
      <c r="B2680" s="118"/>
      <c r="C2680" s="119"/>
      <c r="D2680" s="118"/>
      <c r="E2680" s="118"/>
      <c r="F2680" s="118"/>
    </row>
    <row r="2681" spans="1:6">
      <c r="A2681" s="118"/>
      <c r="B2681" s="118"/>
      <c r="C2681" s="119"/>
      <c r="D2681" s="118"/>
      <c r="E2681" s="118"/>
      <c r="F2681" s="118"/>
    </row>
    <row r="2682" spans="1:6">
      <c r="A2682" s="118"/>
      <c r="B2682" s="118"/>
      <c r="C2682" s="119"/>
      <c r="D2682" s="118"/>
      <c r="E2682" s="118"/>
      <c r="F2682" s="118"/>
    </row>
    <row r="2683" spans="1:6">
      <c r="A2683" s="118"/>
      <c r="B2683" s="118"/>
      <c r="C2683" s="119"/>
      <c r="D2683" s="118"/>
      <c r="E2683" s="118"/>
      <c r="F2683" s="118"/>
    </row>
    <row r="2684" spans="1:6">
      <c r="A2684" s="118"/>
      <c r="B2684" s="118"/>
      <c r="C2684" s="119"/>
      <c r="D2684" s="118"/>
      <c r="E2684" s="118"/>
      <c r="F2684" s="118"/>
    </row>
    <row r="2685" spans="1:6">
      <c r="A2685" s="118"/>
      <c r="B2685" s="118"/>
      <c r="C2685" s="119"/>
      <c r="D2685" s="118"/>
      <c r="E2685" s="118"/>
      <c r="F2685" s="118"/>
    </row>
    <row r="2686" spans="1:6">
      <c r="A2686" s="118"/>
      <c r="B2686" s="118"/>
      <c r="C2686" s="119"/>
      <c r="D2686" s="118"/>
      <c r="E2686" s="118"/>
      <c r="F2686" s="118"/>
    </row>
    <row r="2687" spans="1:6">
      <c r="A2687" s="118"/>
      <c r="B2687" s="118"/>
      <c r="C2687" s="119"/>
      <c r="D2687" s="118"/>
      <c r="E2687" s="118"/>
      <c r="F2687" s="118"/>
    </row>
    <row r="2688" spans="1:6">
      <c r="A2688" s="118"/>
      <c r="B2688" s="118"/>
      <c r="C2688" s="119"/>
      <c r="D2688" s="118"/>
      <c r="E2688" s="118"/>
      <c r="F2688" s="118"/>
    </row>
    <row r="2689" spans="1:6">
      <c r="A2689" s="118"/>
      <c r="B2689" s="118"/>
      <c r="C2689" s="119"/>
      <c r="D2689" s="118"/>
      <c r="E2689" s="118"/>
      <c r="F2689" s="118"/>
    </row>
    <row r="2690" spans="1:6">
      <c r="A2690" s="118"/>
      <c r="B2690" s="118"/>
      <c r="C2690" s="119"/>
      <c r="D2690" s="118"/>
      <c r="E2690" s="118"/>
      <c r="F2690" s="118"/>
    </row>
    <row r="2691" spans="1:6">
      <c r="A2691" s="118"/>
      <c r="B2691" s="118"/>
      <c r="C2691" s="119"/>
      <c r="D2691" s="118"/>
      <c r="E2691" s="118"/>
      <c r="F2691" s="118"/>
    </row>
    <row r="2692" spans="1:6">
      <c r="A2692" s="118"/>
      <c r="B2692" s="118"/>
      <c r="C2692" s="119"/>
      <c r="D2692" s="118"/>
      <c r="E2692" s="118"/>
      <c r="F2692" s="118"/>
    </row>
    <row r="2693" spans="1:6">
      <c r="A2693" s="118"/>
      <c r="B2693" s="118"/>
      <c r="C2693" s="119"/>
      <c r="D2693" s="118"/>
      <c r="E2693" s="118"/>
      <c r="F2693" s="118"/>
    </row>
    <row r="2694" spans="1:6">
      <c r="A2694" s="118"/>
      <c r="B2694" s="118"/>
      <c r="C2694" s="119"/>
      <c r="D2694" s="118"/>
      <c r="E2694" s="118"/>
      <c r="F2694" s="118"/>
    </row>
    <row r="2695" spans="1:6">
      <c r="A2695" s="118"/>
      <c r="B2695" s="118"/>
      <c r="C2695" s="119"/>
      <c r="D2695" s="118"/>
      <c r="E2695" s="118"/>
      <c r="F2695" s="118"/>
    </row>
    <row r="2696" spans="1:6">
      <c r="A2696" s="118"/>
      <c r="B2696" s="118"/>
      <c r="C2696" s="119"/>
      <c r="D2696" s="118"/>
      <c r="E2696" s="118"/>
      <c r="F2696" s="118"/>
    </row>
    <row r="2697" spans="1:6">
      <c r="A2697" s="118"/>
      <c r="B2697" s="118"/>
      <c r="C2697" s="119"/>
      <c r="D2697" s="118"/>
      <c r="E2697" s="118"/>
      <c r="F2697" s="118"/>
    </row>
    <row r="2698" spans="1:6">
      <c r="A2698" s="118"/>
      <c r="B2698" s="118"/>
      <c r="C2698" s="119"/>
      <c r="D2698" s="118"/>
      <c r="E2698" s="118"/>
      <c r="F2698" s="118"/>
    </row>
    <row r="2699" spans="1:6">
      <c r="A2699" s="118"/>
      <c r="B2699" s="118"/>
      <c r="C2699" s="119"/>
      <c r="D2699" s="118"/>
      <c r="E2699" s="118"/>
      <c r="F2699" s="118"/>
    </row>
    <row r="2700" spans="1:6">
      <c r="A2700" s="118"/>
      <c r="B2700" s="118"/>
      <c r="C2700" s="119"/>
      <c r="D2700" s="118"/>
      <c r="E2700" s="118"/>
      <c r="F2700" s="118"/>
    </row>
    <row r="2701" spans="1:6">
      <c r="A2701" s="118"/>
      <c r="B2701" s="118"/>
      <c r="C2701" s="119"/>
      <c r="D2701" s="118"/>
      <c r="E2701" s="118"/>
      <c r="F2701" s="118"/>
    </row>
    <row r="2702" spans="1:6">
      <c r="A2702" s="118"/>
      <c r="B2702" s="118"/>
      <c r="C2702" s="119"/>
      <c r="D2702" s="118"/>
      <c r="E2702" s="118"/>
      <c r="F2702" s="118"/>
    </row>
    <row r="2703" spans="1:6">
      <c r="A2703" s="118"/>
      <c r="B2703" s="118"/>
      <c r="C2703" s="119"/>
      <c r="D2703" s="118"/>
      <c r="E2703" s="118"/>
      <c r="F2703" s="118"/>
    </row>
    <row r="2704" spans="1:6">
      <c r="A2704" s="118"/>
      <c r="B2704" s="118"/>
      <c r="C2704" s="119"/>
      <c r="D2704" s="118"/>
      <c r="E2704" s="118"/>
      <c r="F2704" s="118"/>
    </row>
    <row r="2705" spans="1:6">
      <c r="A2705" s="118"/>
      <c r="B2705" s="118"/>
      <c r="C2705" s="119"/>
      <c r="D2705" s="118"/>
      <c r="E2705" s="118"/>
      <c r="F2705" s="118"/>
    </row>
    <row r="2706" spans="1:6">
      <c r="A2706" s="118"/>
      <c r="B2706" s="118"/>
      <c r="C2706" s="119"/>
      <c r="D2706" s="118"/>
      <c r="E2706" s="118"/>
      <c r="F2706" s="118"/>
    </row>
    <row r="2707" spans="1:6">
      <c r="A2707" s="118"/>
      <c r="B2707" s="118"/>
      <c r="C2707" s="119"/>
      <c r="D2707" s="118"/>
      <c r="E2707" s="118"/>
      <c r="F2707" s="118"/>
    </row>
    <row r="2708" spans="1:6">
      <c r="A2708" s="118"/>
      <c r="B2708" s="118"/>
      <c r="C2708" s="119"/>
      <c r="D2708" s="118"/>
      <c r="E2708" s="118"/>
      <c r="F2708" s="118"/>
    </row>
    <row r="2709" spans="1:6">
      <c r="A2709" s="118"/>
      <c r="B2709" s="118"/>
      <c r="C2709" s="119"/>
      <c r="D2709" s="118"/>
      <c r="E2709" s="118"/>
      <c r="F2709" s="118"/>
    </row>
    <row r="2710" spans="1:6">
      <c r="A2710" s="118"/>
      <c r="B2710" s="118"/>
      <c r="C2710" s="119"/>
      <c r="D2710" s="118"/>
      <c r="E2710" s="118"/>
      <c r="F2710" s="118"/>
    </row>
    <row r="2711" spans="1:6">
      <c r="A2711" s="118"/>
      <c r="B2711" s="118"/>
      <c r="C2711" s="119"/>
      <c r="D2711" s="118"/>
      <c r="E2711" s="118"/>
      <c r="F2711" s="118"/>
    </row>
    <row r="2712" spans="1:6">
      <c r="A2712" s="118"/>
      <c r="B2712" s="118"/>
      <c r="C2712" s="119"/>
      <c r="D2712" s="118"/>
      <c r="E2712" s="118"/>
      <c r="F2712" s="118"/>
    </row>
    <row r="2713" spans="1:6">
      <c r="A2713" s="118"/>
      <c r="B2713" s="118"/>
      <c r="C2713" s="119"/>
      <c r="D2713" s="118"/>
      <c r="E2713" s="118"/>
      <c r="F2713" s="118"/>
    </row>
    <row r="2714" spans="1:6">
      <c r="A2714" s="118"/>
      <c r="B2714" s="118"/>
      <c r="C2714" s="119"/>
      <c r="D2714" s="118"/>
      <c r="E2714" s="118"/>
      <c r="F2714" s="118"/>
    </row>
    <row r="2715" spans="1:6">
      <c r="A2715" s="118"/>
      <c r="B2715" s="118"/>
      <c r="C2715" s="119"/>
      <c r="D2715" s="118"/>
      <c r="E2715" s="118"/>
      <c r="F2715" s="118"/>
    </row>
    <row r="2716" spans="1:6">
      <c r="A2716" s="118"/>
      <c r="B2716" s="118"/>
      <c r="C2716" s="119"/>
      <c r="D2716" s="118"/>
      <c r="E2716" s="118"/>
      <c r="F2716" s="118"/>
    </row>
    <row r="2717" spans="1:6">
      <c r="A2717" s="118"/>
      <c r="B2717" s="118"/>
      <c r="C2717" s="119"/>
      <c r="D2717" s="118"/>
      <c r="E2717" s="118"/>
      <c r="F2717" s="118"/>
    </row>
    <row r="2718" spans="1:6">
      <c r="A2718" s="118"/>
      <c r="B2718" s="118"/>
      <c r="C2718" s="119"/>
      <c r="D2718" s="118"/>
      <c r="E2718" s="118"/>
      <c r="F2718" s="118"/>
    </row>
    <row r="2719" spans="1:6">
      <c r="A2719" s="118"/>
      <c r="B2719" s="118"/>
      <c r="C2719" s="119"/>
      <c r="D2719" s="118"/>
      <c r="E2719" s="118"/>
      <c r="F2719" s="118"/>
    </row>
    <row r="2720" spans="1:6">
      <c r="A2720" s="118"/>
      <c r="B2720" s="118"/>
      <c r="C2720" s="119"/>
      <c r="D2720" s="118"/>
      <c r="E2720" s="118"/>
      <c r="F2720" s="118"/>
    </row>
    <row r="2721" spans="1:6">
      <c r="A2721" s="118"/>
      <c r="B2721" s="118"/>
      <c r="C2721" s="119"/>
      <c r="D2721" s="118"/>
      <c r="E2721" s="118"/>
      <c r="F2721" s="118"/>
    </row>
    <row r="2722" spans="1:6">
      <c r="A2722" s="118"/>
      <c r="B2722" s="118"/>
      <c r="C2722" s="119"/>
      <c r="D2722" s="118"/>
      <c r="E2722" s="118"/>
      <c r="F2722" s="118"/>
    </row>
    <row r="2723" spans="1:6">
      <c r="A2723" s="118"/>
      <c r="B2723" s="118"/>
      <c r="C2723" s="119"/>
      <c r="D2723" s="118"/>
      <c r="E2723" s="118"/>
      <c r="F2723" s="118"/>
    </row>
    <row r="2724" spans="1:6">
      <c r="A2724" s="118"/>
      <c r="B2724" s="118"/>
      <c r="C2724" s="119"/>
      <c r="D2724" s="118"/>
      <c r="E2724" s="118"/>
      <c r="F2724" s="118"/>
    </row>
    <row r="2725" spans="1:6">
      <c r="A2725" s="118"/>
      <c r="B2725" s="118"/>
      <c r="C2725" s="119"/>
      <c r="D2725" s="118"/>
      <c r="E2725" s="118"/>
      <c r="F2725" s="118"/>
    </row>
    <row r="2726" spans="1:6">
      <c r="A2726" s="118"/>
      <c r="B2726" s="118"/>
      <c r="C2726" s="119"/>
      <c r="D2726" s="118"/>
      <c r="E2726" s="118"/>
      <c r="F2726" s="118"/>
    </row>
    <row r="2727" spans="1:6">
      <c r="A2727" s="118"/>
      <c r="B2727" s="118"/>
      <c r="C2727" s="119"/>
      <c r="D2727" s="118"/>
      <c r="E2727" s="118"/>
      <c r="F2727" s="118"/>
    </row>
    <row r="2728" spans="1:6">
      <c r="A2728" s="118"/>
      <c r="B2728" s="118"/>
      <c r="C2728" s="119"/>
      <c r="D2728" s="118"/>
      <c r="E2728" s="118"/>
      <c r="F2728" s="118"/>
    </row>
    <row r="2729" spans="1:6">
      <c r="A2729" s="118"/>
      <c r="B2729" s="118"/>
      <c r="C2729" s="119"/>
      <c r="D2729" s="118"/>
      <c r="E2729" s="118"/>
      <c r="F2729" s="118"/>
    </row>
    <row r="2730" spans="1:6">
      <c r="A2730" s="118"/>
      <c r="B2730" s="118"/>
      <c r="C2730" s="119"/>
      <c r="D2730" s="118"/>
      <c r="E2730" s="118"/>
      <c r="F2730" s="118"/>
    </row>
    <row r="2731" spans="1:6">
      <c r="A2731" s="118"/>
      <c r="B2731" s="118"/>
      <c r="C2731" s="119"/>
      <c r="D2731" s="118"/>
      <c r="E2731" s="118"/>
      <c r="F2731" s="118"/>
    </row>
    <row r="2732" spans="1:6">
      <c r="A2732" s="118"/>
      <c r="B2732" s="118"/>
      <c r="C2732" s="119"/>
      <c r="D2732" s="118"/>
      <c r="E2732" s="118"/>
      <c r="F2732" s="118"/>
    </row>
    <row r="2733" spans="1:6">
      <c r="A2733" s="118"/>
      <c r="B2733" s="118"/>
      <c r="C2733" s="119"/>
      <c r="D2733" s="118"/>
      <c r="E2733" s="118"/>
      <c r="F2733" s="118"/>
    </row>
    <row r="2734" spans="1:6">
      <c r="A2734" s="118"/>
      <c r="B2734" s="118"/>
      <c r="C2734" s="119"/>
      <c r="D2734" s="118"/>
      <c r="E2734" s="118"/>
      <c r="F2734" s="118"/>
    </row>
    <row r="2735" spans="1:6">
      <c r="A2735" s="118"/>
      <c r="B2735" s="118"/>
      <c r="C2735" s="119"/>
      <c r="D2735" s="118"/>
      <c r="E2735" s="118"/>
      <c r="F2735" s="118"/>
    </row>
    <row r="2736" spans="1:6">
      <c r="A2736" s="118"/>
      <c r="B2736" s="118"/>
      <c r="C2736" s="119"/>
      <c r="D2736" s="118"/>
      <c r="E2736" s="118"/>
      <c r="F2736" s="118"/>
    </row>
    <row r="2737" spans="1:6">
      <c r="A2737" s="118"/>
      <c r="B2737" s="118"/>
      <c r="C2737" s="119"/>
      <c r="D2737" s="118"/>
      <c r="E2737" s="118"/>
      <c r="F2737" s="118"/>
    </row>
    <row r="2738" spans="1:6">
      <c r="A2738" s="118"/>
      <c r="B2738" s="118"/>
      <c r="C2738" s="119"/>
      <c r="D2738" s="118"/>
      <c r="E2738" s="118"/>
      <c r="F2738" s="118"/>
    </row>
    <row r="2739" spans="1:6">
      <c r="A2739" s="118"/>
      <c r="B2739" s="118"/>
      <c r="C2739" s="119"/>
      <c r="D2739" s="118"/>
      <c r="E2739" s="118"/>
      <c r="F2739" s="118"/>
    </row>
    <row r="2740" spans="1:6">
      <c r="A2740" s="118"/>
      <c r="B2740" s="118"/>
      <c r="C2740" s="119"/>
      <c r="D2740" s="118"/>
      <c r="E2740" s="118"/>
      <c r="F2740" s="118"/>
    </row>
    <row r="2741" spans="1:6">
      <c r="A2741" s="118"/>
      <c r="B2741" s="118"/>
      <c r="C2741" s="119"/>
      <c r="D2741" s="118"/>
      <c r="E2741" s="118"/>
      <c r="F2741" s="118"/>
    </row>
    <row r="2742" spans="1:6">
      <c r="A2742" s="118"/>
      <c r="B2742" s="118"/>
      <c r="C2742" s="119"/>
      <c r="D2742" s="118"/>
      <c r="E2742" s="118"/>
      <c r="F2742" s="118"/>
    </row>
    <row r="2743" spans="1:6">
      <c r="A2743" s="118"/>
      <c r="B2743" s="118"/>
      <c r="C2743" s="119"/>
      <c r="D2743" s="118"/>
      <c r="E2743" s="118"/>
      <c r="F2743" s="118"/>
    </row>
    <row r="2744" spans="1:6">
      <c r="A2744" s="118"/>
      <c r="B2744" s="118"/>
      <c r="C2744" s="119"/>
      <c r="D2744" s="118"/>
      <c r="E2744" s="118"/>
      <c r="F2744" s="118"/>
    </row>
    <row r="2745" spans="1:6">
      <c r="A2745" s="118"/>
      <c r="B2745" s="118"/>
      <c r="C2745" s="119"/>
      <c r="D2745" s="118"/>
      <c r="E2745" s="118"/>
      <c r="F2745" s="118"/>
    </row>
    <row r="2746" spans="1:6">
      <c r="A2746" s="118"/>
      <c r="B2746" s="118"/>
      <c r="C2746" s="119"/>
      <c r="D2746" s="118"/>
      <c r="E2746" s="118"/>
      <c r="F2746" s="118"/>
    </row>
    <row r="2747" spans="1:6">
      <c r="A2747" s="118"/>
      <c r="B2747" s="118"/>
      <c r="C2747" s="119"/>
      <c r="D2747" s="118"/>
      <c r="E2747" s="118"/>
      <c r="F2747" s="118"/>
    </row>
    <row r="2748" spans="1:6">
      <c r="A2748" s="118"/>
      <c r="B2748" s="118"/>
      <c r="C2748" s="119"/>
      <c r="D2748" s="118"/>
      <c r="E2748" s="118"/>
      <c r="F2748" s="118"/>
    </row>
    <row r="2749" spans="1:6">
      <c r="A2749" s="118"/>
      <c r="B2749" s="118"/>
      <c r="C2749" s="119"/>
      <c r="D2749" s="118"/>
      <c r="E2749" s="118"/>
      <c r="F2749" s="118"/>
    </row>
    <row r="2750" spans="1:6">
      <c r="A2750" s="118"/>
      <c r="B2750" s="118"/>
      <c r="C2750" s="119"/>
      <c r="D2750" s="118"/>
      <c r="E2750" s="118"/>
      <c r="F2750" s="118"/>
    </row>
    <row r="2751" spans="1:6">
      <c r="A2751" s="118"/>
      <c r="B2751" s="118"/>
      <c r="C2751" s="119"/>
      <c r="D2751" s="118"/>
      <c r="E2751" s="118"/>
      <c r="F2751" s="118"/>
    </row>
    <row r="2752" spans="1:6">
      <c r="A2752" s="118"/>
      <c r="B2752" s="118"/>
      <c r="C2752" s="119"/>
      <c r="D2752" s="118"/>
      <c r="E2752" s="118"/>
      <c r="F2752" s="118"/>
    </row>
    <row r="2753" spans="1:6">
      <c r="A2753" s="118"/>
      <c r="B2753" s="118"/>
      <c r="C2753" s="119"/>
      <c r="D2753" s="118"/>
      <c r="E2753" s="118"/>
      <c r="F2753" s="118"/>
    </row>
    <row r="2754" spans="1:6">
      <c r="A2754" s="118"/>
      <c r="B2754" s="118"/>
      <c r="C2754" s="119"/>
      <c r="D2754" s="118"/>
      <c r="E2754" s="118"/>
      <c r="F2754" s="118"/>
    </row>
    <row r="2755" spans="1:6">
      <c r="A2755" s="118"/>
      <c r="B2755" s="118"/>
      <c r="C2755" s="119"/>
      <c r="D2755" s="118"/>
      <c r="E2755" s="118"/>
      <c r="F2755" s="118"/>
    </row>
    <row r="2756" spans="1:6">
      <c r="A2756" s="118"/>
      <c r="B2756" s="118"/>
      <c r="C2756" s="119"/>
      <c r="D2756" s="118"/>
      <c r="E2756" s="118"/>
      <c r="F2756" s="118"/>
    </row>
    <row r="2757" spans="1:6">
      <c r="A2757" s="118"/>
      <c r="B2757" s="118"/>
      <c r="C2757" s="119"/>
      <c r="D2757" s="118"/>
      <c r="E2757" s="118"/>
      <c r="F2757" s="118"/>
    </row>
    <row r="2758" spans="1:6">
      <c r="A2758" s="118"/>
      <c r="B2758" s="118"/>
      <c r="C2758" s="119"/>
      <c r="D2758" s="118"/>
      <c r="E2758" s="118"/>
      <c r="F2758" s="118"/>
    </row>
    <row r="2759" spans="1:6">
      <c r="A2759" s="118"/>
      <c r="B2759" s="118"/>
      <c r="C2759" s="119"/>
      <c r="D2759" s="118"/>
      <c r="E2759" s="118"/>
      <c r="F2759" s="118"/>
    </row>
    <row r="2760" spans="1:6">
      <c r="A2760" s="118"/>
      <c r="B2760" s="118"/>
      <c r="C2760" s="119"/>
      <c r="D2760" s="118"/>
      <c r="E2760" s="118"/>
      <c r="F2760" s="118"/>
    </row>
    <row r="2761" spans="1:6">
      <c r="A2761" s="118"/>
      <c r="B2761" s="118"/>
      <c r="C2761" s="119"/>
      <c r="D2761" s="118"/>
      <c r="E2761" s="118"/>
      <c r="F2761" s="118"/>
    </row>
    <row r="2762" spans="1:6">
      <c r="A2762" s="118"/>
      <c r="B2762" s="118"/>
      <c r="C2762" s="119"/>
      <c r="D2762" s="118"/>
      <c r="E2762" s="118"/>
      <c r="F2762" s="118"/>
    </row>
    <row r="2763" spans="1:6">
      <c r="A2763" s="118"/>
      <c r="B2763" s="118"/>
      <c r="C2763" s="119"/>
      <c r="D2763" s="118"/>
      <c r="E2763" s="118"/>
      <c r="F2763" s="118"/>
    </row>
    <row r="2764" spans="1:6">
      <c r="A2764" s="118"/>
      <c r="B2764" s="118"/>
      <c r="C2764" s="119"/>
      <c r="D2764" s="118"/>
      <c r="E2764" s="118"/>
      <c r="F2764" s="118"/>
    </row>
    <row r="2765" spans="1:6">
      <c r="A2765" s="118"/>
      <c r="B2765" s="118"/>
      <c r="C2765" s="119"/>
      <c r="D2765" s="118"/>
      <c r="E2765" s="118"/>
      <c r="F2765" s="118"/>
    </row>
    <row r="2766" spans="1:6">
      <c r="A2766" s="118"/>
      <c r="B2766" s="118"/>
      <c r="C2766" s="119"/>
      <c r="D2766" s="118"/>
      <c r="E2766" s="118"/>
      <c r="F2766" s="118"/>
    </row>
    <row r="2767" spans="1:6">
      <c r="A2767" s="118"/>
      <c r="B2767" s="118"/>
      <c r="C2767" s="119"/>
      <c r="D2767" s="118"/>
      <c r="E2767" s="118"/>
      <c r="F2767" s="118"/>
    </row>
    <row r="2768" spans="1:6">
      <c r="A2768" s="118"/>
      <c r="B2768" s="118"/>
      <c r="C2768" s="119"/>
      <c r="D2768" s="118"/>
      <c r="E2768" s="118"/>
      <c r="F2768" s="118"/>
    </row>
    <row r="2769" spans="1:6">
      <c r="A2769" s="118"/>
      <c r="B2769" s="118"/>
      <c r="C2769" s="119"/>
      <c r="D2769" s="118"/>
      <c r="E2769" s="118"/>
      <c r="F2769" s="118"/>
    </row>
    <row r="2770" spans="1:6">
      <c r="A2770" s="118"/>
      <c r="B2770" s="118"/>
      <c r="C2770" s="119"/>
      <c r="D2770" s="118"/>
      <c r="E2770" s="118"/>
      <c r="F2770" s="118"/>
    </row>
    <row r="2771" spans="1:6">
      <c r="A2771" s="118"/>
      <c r="B2771" s="118"/>
      <c r="C2771" s="119"/>
      <c r="D2771" s="118"/>
      <c r="E2771" s="118"/>
      <c r="F2771" s="118"/>
    </row>
    <row r="2772" spans="1:6">
      <c r="A2772" s="118"/>
      <c r="B2772" s="118"/>
      <c r="C2772" s="119"/>
      <c r="D2772" s="118"/>
      <c r="E2772" s="118"/>
      <c r="F2772" s="118"/>
    </row>
    <row r="2773" spans="1:6">
      <c r="A2773" s="118"/>
      <c r="B2773" s="118"/>
      <c r="C2773" s="119"/>
      <c r="D2773" s="118"/>
      <c r="E2773" s="118"/>
      <c r="F2773" s="118"/>
    </row>
    <row r="2774" spans="1:6">
      <c r="A2774" s="118"/>
      <c r="B2774" s="118"/>
      <c r="C2774" s="119"/>
      <c r="D2774" s="118"/>
      <c r="E2774" s="118"/>
      <c r="F2774" s="118"/>
    </row>
    <row r="2775" spans="1:6">
      <c r="A2775" s="118"/>
      <c r="B2775" s="118"/>
      <c r="C2775" s="119"/>
      <c r="D2775" s="118"/>
      <c r="E2775" s="118"/>
      <c r="F2775" s="118"/>
    </row>
    <row r="2776" spans="1:6">
      <c r="A2776" s="118"/>
      <c r="B2776" s="118"/>
      <c r="C2776" s="119"/>
      <c r="D2776" s="118"/>
      <c r="E2776" s="118"/>
      <c r="F2776" s="118"/>
    </row>
    <row r="2777" spans="1:6">
      <c r="A2777" s="118"/>
      <c r="B2777" s="118"/>
      <c r="C2777" s="119"/>
      <c r="D2777" s="118"/>
      <c r="E2777" s="118"/>
      <c r="F2777" s="118"/>
    </row>
    <row r="2778" spans="1:6">
      <c r="A2778" s="118"/>
      <c r="B2778" s="118"/>
      <c r="C2778" s="119"/>
      <c r="D2778" s="118"/>
      <c r="E2778" s="118"/>
      <c r="F2778" s="118"/>
    </row>
    <row r="2779" spans="1:6">
      <c r="A2779" s="118"/>
      <c r="B2779" s="118"/>
      <c r="C2779" s="119"/>
      <c r="D2779" s="118"/>
      <c r="E2779" s="118"/>
      <c r="F2779" s="118"/>
    </row>
    <row r="2780" spans="1:6">
      <c r="A2780" s="118"/>
      <c r="B2780" s="118"/>
      <c r="C2780" s="119"/>
      <c r="D2780" s="118"/>
      <c r="E2780" s="118"/>
      <c r="F2780" s="118"/>
    </row>
    <row r="2781" spans="1:6">
      <c r="A2781" s="118"/>
      <c r="B2781" s="118"/>
      <c r="C2781" s="119"/>
      <c r="D2781" s="118"/>
      <c r="E2781" s="118"/>
      <c r="F2781" s="118"/>
    </row>
    <row r="2782" spans="1:6">
      <c r="A2782" s="118"/>
      <c r="B2782" s="118"/>
      <c r="C2782" s="119"/>
      <c r="D2782" s="118"/>
      <c r="E2782" s="118"/>
      <c r="F2782" s="118"/>
    </row>
    <row r="2783" spans="1:6">
      <c r="A2783" s="118"/>
      <c r="B2783" s="118"/>
      <c r="C2783" s="119"/>
      <c r="D2783" s="118"/>
      <c r="E2783" s="118"/>
      <c r="F2783" s="118"/>
    </row>
    <row r="2784" spans="1:6">
      <c r="A2784" s="118"/>
      <c r="B2784" s="118"/>
      <c r="C2784" s="119"/>
      <c r="D2784" s="118"/>
      <c r="E2784" s="118"/>
      <c r="F2784" s="118"/>
    </row>
    <row r="2785" spans="1:6">
      <c r="A2785" s="118"/>
      <c r="B2785" s="118"/>
      <c r="C2785" s="119"/>
      <c r="D2785" s="118"/>
      <c r="E2785" s="118"/>
      <c r="F2785" s="118"/>
    </row>
    <row r="2786" spans="1:6">
      <c r="A2786" s="118"/>
      <c r="B2786" s="118"/>
      <c r="C2786" s="119"/>
      <c r="D2786" s="118"/>
      <c r="E2786" s="118"/>
      <c r="F2786" s="118"/>
    </row>
    <row r="2787" spans="1:6">
      <c r="A2787" s="118"/>
      <c r="B2787" s="118"/>
      <c r="C2787" s="119"/>
      <c r="D2787" s="118"/>
      <c r="E2787" s="118"/>
      <c r="F2787" s="118"/>
    </row>
    <row r="2788" spans="1:6">
      <c r="A2788" s="118"/>
      <c r="B2788" s="118"/>
      <c r="C2788" s="119"/>
      <c r="D2788" s="118"/>
      <c r="E2788" s="118"/>
      <c r="F2788" s="118"/>
    </row>
    <row r="2789" spans="1:6">
      <c r="A2789" s="118"/>
      <c r="B2789" s="118"/>
      <c r="C2789" s="119"/>
      <c r="D2789" s="118"/>
      <c r="E2789" s="118"/>
      <c r="F2789" s="118"/>
    </row>
    <row r="2790" spans="1:6">
      <c r="A2790" s="118"/>
      <c r="B2790" s="118"/>
      <c r="C2790" s="119"/>
      <c r="D2790" s="118"/>
      <c r="E2790" s="118"/>
      <c r="F2790" s="118"/>
    </row>
    <row r="2791" spans="1:6">
      <c r="A2791" s="118"/>
      <c r="B2791" s="118"/>
      <c r="C2791" s="119"/>
      <c r="D2791" s="118"/>
      <c r="E2791" s="118"/>
      <c r="F2791" s="118"/>
    </row>
    <row r="2792" spans="1:6">
      <c r="A2792" s="118"/>
      <c r="B2792" s="118"/>
      <c r="C2792" s="119"/>
      <c r="D2792" s="118"/>
      <c r="E2792" s="118"/>
      <c r="F2792" s="118"/>
    </row>
    <row r="2793" spans="1:6">
      <c r="A2793" s="118"/>
      <c r="B2793" s="118"/>
      <c r="C2793" s="119"/>
      <c r="D2793" s="118"/>
      <c r="E2793" s="118"/>
      <c r="F2793" s="118"/>
    </row>
    <row r="2794" spans="1:6">
      <c r="A2794" s="118"/>
      <c r="B2794" s="118"/>
      <c r="C2794" s="119"/>
      <c r="D2794" s="118"/>
      <c r="E2794" s="118"/>
      <c r="F2794" s="118"/>
    </row>
    <row r="2795" spans="1:6">
      <c r="A2795" s="118"/>
      <c r="B2795" s="118"/>
      <c r="C2795" s="119"/>
      <c r="D2795" s="118"/>
      <c r="E2795" s="118"/>
      <c r="F2795" s="118"/>
    </row>
    <row r="2796" spans="1:6">
      <c r="A2796" s="118"/>
      <c r="B2796" s="118"/>
      <c r="C2796" s="119"/>
      <c r="D2796" s="118"/>
      <c r="E2796" s="118"/>
      <c r="F2796" s="118"/>
    </row>
    <row r="2797" spans="1:6">
      <c r="A2797" s="118"/>
      <c r="B2797" s="118"/>
      <c r="C2797" s="119"/>
      <c r="D2797" s="118"/>
      <c r="E2797" s="118"/>
      <c r="F2797" s="118"/>
    </row>
    <row r="2798" spans="1:6">
      <c r="A2798" s="118"/>
      <c r="B2798" s="118"/>
      <c r="C2798" s="119"/>
      <c r="D2798" s="118"/>
      <c r="E2798" s="118"/>
      <c r="F2798" s="118"/>
    </row>
    <row r="2799" spans="1:6">
      <c r="A2799" s="118"/>
      <c r="B2799" s="118"/>
      <c r="C2799" s="119"/>
      <c r="D2799" s="118"/>
      <c r="E2799" s="118"/>
      <c r="F2799" s="118"/>
    </row>
    <row r="2800" spans="1:6">
      <c r="A2800" s="118"/>
      <c r="B2800" s="118"/>
      <c r="C2800" s="119"/>
      <c r="D2800" s="118"/>
      <c r="E2800" s="118"/>
      <c r="F2800" s="118"/>
    </row>
    <row r="2801" spans="1:6">
      <c r="A2801" s="118"/>
      <c r="B2801" s="118"/>
      <c r="C2801" s="119"/>
      <c r="D2801" s="118"/>
      <c r="E2801" s="118"/>
      <c r="F2801" s="118"/>
    </row>
    <row r="2802" spans="1:6">
      <c r="A2802" s="118"/>
      <c r="B2802" s="118"/>
      <c r="C2802" s="119"/>
      <c r="D2802" s="118"/>
      <c r="E2802" s="118"/>
      <c r="F2802" s="118"/>
    </row>
    <row r="2803" spans="1:6">
      <c r="A2803" s="118"/>
      <c r="B2803" s="118"/>
      <c r="C2803" s="119"/>
      <c r="D2803" s="118"/>
      <c r="E2803" s="118"/>
      <c r="F2803" s="118"/>
    </row>
    <row r="2804" spans="1:6">
      <c r="A2804" s="118"/>
      <c r="B2804" s="118"/>
      <c r="C2804" s="119"/>
      <c r="D2804" s="118"/>
      <c r="E2804" s="118"/>
      <c r="F2804" s="118"/>
    </row>
    <row r="2805" spans="1:6">
      <c r="A2805" s="118"/>
      <c r="B2805" s="118"/>
      <c r="C2805" s="119"/>
      <c r="D2805" s="118"/>
      <c r="E2805" s="118"/>
      <c r="F2805" s="118"/>
    </row>
    <row r="2806" spans="1:6">
      <c r="A2806" s="118"/>
      <c r="B2806" s="118"/>
      <c r="C2806" s="119"/>
      <c r="D2806" s="118"/>
      <c r="E2806" s="118"/>
      <c r="F2806" s="118"/>
    </row>
    <row r="2807" spans="1:6">
      <c r="A2807" s="118"/>
      <c r="B2807" s="118"/>
      <c r="C2807" s="119"/>
      <c r="D2807" s="118"/>
      <c r="E2807" s="118"/>
      <c r="F2807" s="118"/>
    </row>
    <row r="2808" spans="1:6">
      <c r="A2808" s="118"/>
      <c r="B2808" s="118"/>
      <c r="C2808" s="119"/>
      <c r="D2808" s="118"/>
      <c r="E2808" s="118"/>
      <c r="F2808" s="118"/>
    </row>
    <row r="2809" spans="1:6">
      <c r="A2809" s="118"/>
      <c r="B2809" s="118"/>
      <c r="C2809" s="119"/>
      <c r="D2809" s="118"/>
      <c r="E2809" s="118"/>
      <c r="F2809" s="118"/>
    </row>
    <row r="2810" spans="1:6">
      <c r="A2810" s="118"/>
      <c r="B2810" s="118"/>
      <c r="C2810" s="119"/>
      <c r="D2810" s="118"/>
      <c r="E2810" s="118"/>
      <c r="F2810" s="118"/>
    </row>
    <row r="2811" spans="1:6">
      <c r="A2811" s="118"/>
      <c r="B2811" s="118"/>
      <c r="C2811" s="119"/>
      <c r="D2811" s="118"/>
      <c r="E2811" s="118"/>
      <c r="F2811" s="118"/>
    </row>
    <row r="2812" spans="1:6">
      <c r="A2812" s="118"/>
      <c r="B2812" s="118"/>
      <c r="C2812" s="119"/>
      <c r="D2812" s="118"/>
      <c r="E2812" s="118"/>
      <c r="F2812" s="118"/>
    </row>
    <row r="2813" spans="1:6">
      <c r="A2813" s="118"/>
      <c r="B2813" s="118"/>
      <c r="C2813" s="119"/>
      <c r="D2813" s="118"/>
      <c r="E2813" s="118"/>
      <c r="F2813" s="118"/>
    </row>
    <row r="2814" spans="1:6">
      <c r="A2814" s="118"/>
      <c r="B2814" s="118"/>
      <c r="C2814" s="119"/>
      <c r="D2814" s="118"/>
      <c r="E2814" s="118"/>
      <c r="F2814" s="118"/>
    </row>
    <row r="2815" spans="1:6">
      <c r="A2815" s="118"/>
      <c r="B2815" s="118"/>
      <c r="C2815" s="119"/>
      <c r="D2815" s="118"/>
      <c r="E2815" s="118"/>
      <c r="F2815" s="118"/>
    </row>
    <row r="2816" spans="1:6">
      <c r="A2816" s="118"/>
      <c r="B2816" s="118"/>
      <c r="C2816" s="119"/>
      <c r="D2816" s="118"/>
      <c r="E2816" s="118"/>
      <c r="F2816" s="118"/>
    </row>
    <row r="2817" spans="1:6">
      <c r="A2817" s="118"/>
      <c r="B2817" s="118"/>
      <c r="C2817" s="119"/>
      <c r="D2817" s="118"/>
      <c r="E2817" s="118"/>
      <c r="F2817" s="118"/>
    </row>
    <row r="2818" spans="1:6">
      <c r="A2818" s="118"/>
      <c r="B2818" s="118"/>
      <c r="C2818" s="119"/>
      <c r="D2818" s="118"/>
      <c r="E2818" s="118"/>
      <c r="F2818" s="118"/>
    </row>
    <row r="2819" spans="1:6">
      <c r="A2819" s="118"/>
      <c r="B2819" s="118"/>
      <c r="C2819" s="119"/>
      <c r="D2819" s="118"/>
      <c r="E2819" s="118"/>
      <c r="F2819" s="118"/>
    </row>
    <row r="2820" spans="1:6">
      <c r="A2820" s="118"/>
      <c r="B2820" s="118"/>
      <c r="C2820" s="119"/>
      <c r="D2820" s="118"/>
      <c r="E2820" s="118"/>
      <c r="F2820" s="118"/>
    </row>
    <row r="2821" spans="1:6">
      <c r="A2821" s="118"/>
      <c r="B2821" s="118"/>
      <c r="C2821" s="119"/>
      <c r="D2821" s="118"/>
      <c r="E2821" s="118"/>
      <c r="F2821" s="118"/>
    </row>
    <row r="2822" spans="1:6">
      <c r="A2822" s="118"/>
      <c r="B2822" s="118"/>
      <c r="C2822" s="119"/>
      <c r="D2822" s="118"/>
      <c r="E2822" s="118"/>
      <c r="F2822" s="118"/>
    </row>
    <row r="2823" spans="1:6">
      <c r="A2823" s="118"/>
      <c r="B2823" s="118"/>
      <c r="C2823" s="119"/>
      <c r="D2823" s="118"/>
      <c r="E2823" s="118"/>
      <c r="F2823" s="118"/>
    </row>
    <row r="2824" spans="1:6">
      <c r="A2824" s="118"/>
      <c r="B2824" s="118"/>
      <c r="C2824" s="119"/>
      <c r="D2824" s="118"/>
      <c r="E2824" s="118"/>
      <c r="F2824" s="118"/>
    </row>
    <row r="2825" spans="1:6">
      <c r="A2825" s="118"/>
      <c r="B2825" s="118"/>
      <c r="C2825" s="119"/>
      <c r="D2825" s="118"/>
      <c r="E2825" s="118"/>
      <c r="F2825" s="118"/>
    </row>
    <row r="2826" spans="1:6">
      <c r="A2826" s="118"/>
      <c r="B2826" s="118"/>
      <c r="C2826" s="119"/>
      <c r="D2826" s="118"/>
      <c r="E2826" s="118"/>
      <c r="F2826" s="118"/>
    </row>
    <row r="2827" spans="1:6">
      <c r="A2827" s="118"/>
      <c r="B2827" s="118"/>
      <c r="C2827" s="119"/>
      <c r="D2827" s="118"/>
      <c r="E2827" s="118"/>
      <c r="F2827" s="118"/>
    </row>
    <row r="2828" spans="1:6">
      <c r="A2828" s="118"/>
      <c r="B2828" s="118"/>
      <c r="C2828" s="119"/>
      <c r="D2828" s="118"/>
      <c r="E2828" s="118"/>
      <c r="F2828" s="118"/>
    </row>
    <row r="2829" spans="1:6">
      <c r="A2829" s="118"/>
      <c r="B2829" s="118"/>
      <c r="C2829" s="119"/>
      <c r="D2829" s="118"/>
      <c r="E2829" s="118"/>
      <c r="F2829" s="118"/>
    </row>
    <row r="2830" spans="1:6">
      <c r="A2830" s="118"/>
      <c r="B2830" s="118"/>
      <c r="C2830" s="119"/>
      <c r="D2830" s="118"/>
      <c r="E2830" s="118"/>
      <c r="F2830" s="118"/>
    </row>
    <row r="2831" spans="1:6">
      <c r="A2831" s="118"/>
      <c r="B2831" s="118"/>
      <c r="C2831" s="119"/>
      <c r="D2831" s="118"/>
      <c r="E2831" s="118"/>
      <c r="F2831" s="118"/>
    </row>
    <row r="2832" spans="1:6">
      <c r="A2832" s="118"/>
      <c r="B2832" s="118"/>
      <c r="C2832" s="119"/>
      <c r="D2832" s="118"/>
      <c r="E2832" s="118"/>
      <c r="F2832" s="118"/>
    </row>
    <row r="2833" spans="1:6">
      <c r="A2833" s="118"/>
      <c r="B2833" s="118"/>
      <c r="C2833" s="119"/>
      <c r="D2833" s="118"/>
      <c r="E2833" s="118"/>
      <c r="F2833" s="118"/>
    </row>
    <row r="2834" spans="1:6">
      <c r="A2834" s="118"/>
      <c r="B2834" s="118"/>
      <c r="C2834" s="119"/>
      <c r="D2834" s="118"/>
      <c r="E2834" s="118"/>
      <c r="F2834" s="118"/>
    </row>
    <row r="2835" spans="1:6">
      <c r="A2835" s="118"/>
      <c r="B2835" s="118"/>
      <c r="C2835" s="119"/>
      <c r="D2835" s="118"/>
      <c r="E2835" s="118"/>
      <c r="F2835" s="118"/>
    </row>
    <row r="2836" spans="1:6">
      <c r="A2836" s="118"/>
      <c r="B2836" s="118"/>
      <c r="C2836" s="119"/>
      <c r="D2836" s="118"/>
      <c r="E2836" s="118"/>
      <c r="F2836" s="118"/>
    </row>
    <row r="2837" spans="1:6">
      <c r="A2837" s="118"/>
      <c r="B2837" s="118"/>
      <c r="C2837" s="119"/>
      <c r="D2837" s="118"/>
      <c r="E2837" s="118"/>
      <c r="F2837" s="118"/>
    </row>
    <row r="2838" spans="1:6">
      <c r="A2838" s="118"/>
      <c r="B2838" s="118"/>
      <c r="C2838" s="119"/>
      <c r="D2838" s="118"/>
      <c r="E2838" s="118"/>
      <c r="F2838" s="118"/>
    </row>
    <row r="2839" spans="1:6">
      <c r="A2839" s="118"/>
      <c r="B2839" s="118"/>
      <c r="C2839" s="119"/>
      <c r="D2839" s="118"/>
      <c r="E2839" s="118"/>
      <c r="F2839" s="118"/>
    </row>
    <row r="2840" spans="1:6">
      <c r="A2840" s="118"/>
      <c r="B2840" s="118"/>
      <c r="C2840" s="119"/>
      <c r="D2840" s="118"/>
      <c r="E2840" s="118"/>
      <c r="F2840" s="118"/>
    </row>
    <row r="2841" spans="1:6">
      <c r="A2841" s="118"/>
      <c r="B2841" s="118"/>
      <c r="C2841" s="119"/>
      <c r="D2841" s="118"/>
      <c r="E2841" s="118"/>
      <c r="F2841" s="118"/>
    </row>
    <row r="2842" spans="1:6">
      <c r="A2842" s="118"/>
      <c r="B2842" s="118"/>
      <c r="C2842" s="119"/>
      <c r="D2842" s="118"/>
      <c r="E2842" s="118"/>
      <c r="F2842" s="118"/>
    </row>
    <row r="2843" spans="1:6">
      <c r="A2843" s="118"/>
      <c r="B2843" s="118"/>
      <c r="C2843" s="119"/>
      <c r="D2843" s="118"/>
      <c r="E2843" s="118"/>
      <c r="F2843" s="118"/>
    </row>
    <row r="2844" spans="1:6">
      <c r="A2844" s="118"/>
      <c r="B2844" s="118"/>
      <c r="C2844" s="119"/>
      <c r="D2844" s="118"/>
      <c r="E2844" s="118"/>
      <c r="F2844" s="118"/>
    </row>
    <row r="2845" spans="1:6">
      <c r="A2845" s="118"/>
      <c r="B2845" s="118"/>
      <c r="C2845" s="119"/>
      <c r="D2845" s="118"/>
      <c r="E2845" s="118"/>
      <c r="F2845" s="118"/>
    </row>
    <row r="2846" spans="1:6">
      <c r="A2846" s="118"/>
      <c r="B2846" s="118"/>
      <c r="C2846" s="119"/>
      <c r="D2846" s="118"/>
      <c r="E2846" s="118"/>
      <c r="F2846" s="118"/>
    </row>
    <row r="2847" spans="1:6">
      <c r="A2847" s="118"/>
      <c r="B2847" s="118"/>
      <c r="C2847" s="119"/>
      <c r="D2847" s="118"/>
      <c r="E2847" s="118"/>
      <c r="F2847" s="118"/>
    </row>
    <row r="2848" spans="1:6">
      <c r="A2848" s="118"/>
      <c r="B2848" s="118"/>
      <c r="C2848" s="119"/>
      <c r="D2848" s="118"/>
      <c r="E2848" s="118"/>
      <c r="F2848" s="118"/>
    </row>
    <row r="2849" spans="1:6">
      <c r="A2849" s="118"/>
      <c r="B2849" s="118"/>
      <c r="C2849" s="119"/>
      <c r="D2849" s="118"/>
      <c r="E2849" s="118"/>
      <c r="F2849" s="118"/>
    </row>
    <row r="2850" spans="1:6">
      <c r="A2850" s="118"/>
      <c r="B2850" s="118"/>
      <c r="C2850" s="119"/>
      <c r="D2850" s="118"/>
      <c r="E2850" s="118"/>
      <c r="F2850" s="118"/>
    </row>
    <row r="2851" spans="1:6">
      <c r="A2851" s="118"/>
      <c r="B2851" s="118"/>
      <c r="C2851" s="119"/>
      <c r="D2851" s="118"/>
      <c r="E2851" s="118"/>
      <c r="F2851" s="118"/>
    </row>
    <row r="2852" spans="1:6">
      <c r="A2852" s="118"/>
      <c r="B2852" s="118"/>
      <c r="C2852" s="119"/>
      <c r="D2852" s="118"/>
      <c r="E2852" s="118"/>
      <c r="F2852" s="118"/>
    </row>
    <row r="2853" spans="1:6">
      <c r="A2853" s="118"/>
      <c r="B2853" s="118"/>
      <c r="C2853" s="119"/>
      <c r="D2853" s="118"/>
      <c r="E2853" s="118"/>
      <c r="F2853" s="118"/>
    </row>
    <row r="2854" spans="1:6">
      <c r="A2854" s="118"/>
      <c r="B2854" s="118"/>
      <c r="C2854" s="119"/>
      <c r="D2854" s="118"/>
      <c r="E2854" s="118"/>
      <c r="F2854" s="118"/>
    </row>
    <row r="2855" spans="1:6">
      <c r="A2855" s="118"/>
      <c r="B2855" s="118"/>
      <c r="C2855" s="119"/>
      <c r="D2855" s="118"/>
      <c r="E2855" s="118"/>
      <c r="F2855" s="118"/>
    </row>
    <row r="2856" spans="1:6">
      <c r="A2856" s="118"/>
      <c r="B2856" s="118"/>
      <c r="C2856" s="119"/>
      <c r="D2856" s="118"/>
      <c r="E2856" s="118"/>
      <c r="F2856" s="118"/>
    </row>
    <row r="2857" spans="1:6">
      <c r="A2857" s="118"/>
      <c r="B2857" s="118"/>
      <c r="C2857" s="119"/>
      <c r="D2857" s="118"/>
      <c r="E2857" s="118"/>
      <c r="F2857" s="118"/>
    </row>
    <row r="2858" spans="1:6">
      <c r="A2858" s="118"/>
      <c r="B2858" s="118"/>
      <c r="C2858" s="119"/>
      <c r="D2858" s="118"/>
      <c r="E2858" s="118"/>
      <c r="F2858" s="118"/>
    </row>
    <row r="2859" spans="1:6">
      <c r="A2859" s="118"/>
      <c r="B2859" s="118"/>
      <c r="C2859" s="119"/>
      <c r="D2859" s="118"/>
      <c r="E2859" s="118"/>
      <c r="F2859" s="118"/>
    </row>
    <row r="2860" spans="1:6">
      <c r="A2860" s="118"/>
      <c r="B2860" s="118"/>
      <c r="C2860" s="119"/>
      <c r="D2860" s="118"/>
      <c r="E2860" s="118"/>
      <c r="F2860" s="118"/>
    </row>
    <row r="2861" spans="1:6">
      <c r="A2861" s="118"/>
      <c r="B2861" s="118"/>
      <c r="C2861" s="119"/>
      <c r="D2861" s="118"/>
      <c r="E2861" s="118"/>
      <c r="F2861" s="118"/>
    </row>
    <row r="2862" spans="1:6">
      <c r="A2862" s="118"/>
      <c r="B2862" s="118"/>
      <c r="C2862" s="119"/>
      <c r="D2862" s="118"/>
      <c r="E2862" s="118"/>
      <c r="F2862" s="118"/>
    </row>
    <row r="2863" spans="1:6">
      <c r="A2863" s="118"/>
      <c r="B2863" s="118"/>
      <c r="C2863" s="119"/>
      <c r="D2863" s="118"/>
      <c r="E2863" s="118"/>
      <c r="F2863" s="118"/>
    </row>
    <row r="2864" spans="1:6">
      <c r="A2864" s="118"/>
      <c r="B2864" s="118"/>
      <c r="C2864" s="119"/>
      <c r="D2864" s="118"/>
      <c r="E2864" s="118"/>
      <c r="F2864" s="118"/>
    </row>
    <row r="2865" spans="1:6">
      <c r="A2865" s="118"/>
      <c r="B2865" s="118"/>
      <c r="C2865" s="119"/>
      <c r="D2865" s="118"/>
      <c r="E2865" s="118"/>
      <c r="F2865" s="118"/>
    </row>
    <row r="2866" spans="1:6">
      <c r="A2866" s="118"/>
      <c r="B2866" s="118"/>
      <c r="C2866" s="119"/>
      <c r="D2866" s="118"/>
      <c r="E2866" s="118"/>
      <c r="F2866" s="118"/>
    </row>
    <row r="2867" spans="1:6">
      <c r="A2867" s="118"/>
      <c r="B2867" s="118"/>
      <c r="C2867" s="119"/>
      <c r="D2867" s="118"/>
      <c r="E2867" s="118"/>
      <c r="F2867" s="118"/>
    </row>
    <row r="2868" spans="1:6">
      <c r="A2868" s="118"/>
      <c r="B2868" s="118"/>
      <c r="C2868" s="119"/>
      <c r="D2868" s="118"/>
      <c r="E2868" s="118"/>
      <c r="F2868" s="118"/>
    </row>
    <row r="2869" spans="1:6">
      <c r="A2869" s="118"/>
      <c r="B2869" s="118"/>
      <c r="C2869" s="119"/>
      <c r="D2869" s="118"/>
      <c r="E2869" s="118"/>
      <c r="F2869" s="118"/>
    </row>
    <row r="2870" spans="1:6">
      <c r="A2870" s="118"/>
      <c r="B2870" s="118"/>
      <c r="C2870" s="119"/>
      <c r="D2870" s="118"/>
      <c r="E2870" s="118"/>
      <c r="F2870" s="118"/>
    </row>
    <row r="2871" spans="1:6">
      <c r="A2871" s="118"/>
      <c r="B2871" s="118"/>
      <c r="C2871" s="119"/>
      <c r="D2871" s="118"/>
      <c r="E2871" s="118"/>
      <c r="F2871" s="118"/>
    </row>
    <row r="2872" spans="1:6">
      <c r="A2872" s="118"/>
      <c r="B2872" s="118"/>
      <c r="C2872" s="119"/>
      <c r="D2872" s="118"/>
      <c r="E2872" s="118"/>
      <c r="F2872" s="118"/>
    </row>
    <row r="2873" spans="1:6">
      <c r="A2873" s="118"/>
      <c r="B2873" s="118"/>
      <c r="C2873" s="119"/>
      <c r="D2873" s="118"/>
      <c r="E2873" s="118"/>
      <c r="F2873" s="118"/>
    </row>
    <row r="2874" spans="1:6">
      <c r="A2874" s="118"/>
      <c r="B2874" s="118"/>
      <c r="C2874" s="119"/>
      <c r="D2874" s="118"/>
      <c r="E2874" s="118"/>
      <c r="F2874" s="118"/>
    </row>
    <row r="2875" spans="1:6">
      <c r="A2875" s="118"/>
      <c r="B2875" s="118"/>
      <c r="C2875" s="119"/>
      <c r="D2875" s="118"/>
      <c r="E2875" s="118"/>
      <c r="F2875" s="118"/>
    </row>
    <row r="2876" spans="1:6">
      <c r="A2876" s="118"/>
      <c r="B2876" s="118"/>
      <c r="C2876" s="119"/>
      <c r="D2876" s="118"/>
      <c r="E2876" s="118"/>
      <c r="F2876" s="118"/>
    </row>
    <row r="2877" spans="1:6">
      <c r="A2877" s="118"/>
      <c r="B2877" s="118"/>
      <c r="C2877" s="119"/>
      <c r="D2877" s="118"/>
      <c r="E2877" s="118"/>
      <c r="F2877" s="118"/>
    </row>
    <row r="2878" spans="1:6">
      <c r="A2878" s="118"/>
      <c r="B2878" s="118"/>
      <c r="C2878" s="119"/>
      <c r="D2878" s="118"/>
      <c r="E2878" s="118"/>
      <c r="F2878" s="118"/>
    </row>
    <row r="2879" spans="1:6">
      <c r="A2879" s="118"/>
      <c r="B2879" s="118"/>
      <c r="C2879" s="119"/>
      <c r="D2879" s="118"/>
      <c r="E2879" s="118"/>
      <c r="F2879" s="118"/>
    </row>
    <row r="2880" spans="1:6">
      <c r="A2880" s="118"/>
      <c r="B2880" s="118"/>
      <c r="C2880" s="119"/>
      <c r="D2880" s="118"/>
      <c r="E2880" s="118"/>
      <c r="F2880" s="118"/>
    </row>
    <row r="2881" spans="1:6">
      <c r="A2881" s="118"/>
      <c r="B2881" s="118"/>
      <c r="C2881" s="119"/>
      <c r="D2881" s="118"/>
      <c r="E2881" s="118"/>
      <c r="F2881" s="118"/>
    </row>
    <row r="2882" spans="1:6">
      <c r="A2882" s="118"/>
      <c r="B2882" s="118"/>
      <c r="C2882" s="119"/>
      <c r="D2882" s="118"/>
      <c r="E2882" s="118"/>
      <c r="F2882" s="118"/>
    </row>
    <row r="2883" spans="1:6">
      <c r="A2883" s="118"/>
      <c r="B2883" s="118"/>
      <c r="C2883" s="119"/>
      <c r="D2883" s="118"/>
      <c r="E2883" s="118"/>
      <c r="F2883" s="118"/>
    </row>
    <row r="2884" spans="1:6">
      <c r="A2884" s="118"/>
      <c r="B2884" s="118"/>
      <c r="C2884" s="119"/>
      <c r="D2884" s="118"/>
      <c r="E2884" s="118"/>
      <c r="F2884" s="118"/>
    </row>
    <row r="2885" spans="1:6">
      <c r="A2885" s="118"/>
      <c r="B2885" s="118"/>
      <c r="C2885" s="119"/>
      <c r="D2885" s="118"/>
      <c r="E2885" s="118"/>
      <c r="F2885" s="118"/>
    </row>
    <row r="2886" spans="1:6">
      <c r="A2886" s="118"/>
      <c r="B2886" s="118"/>
      <c r="C2886" s="119"/>
      <c r="D2886" s="118"/>
      <c r="E2886" s="118"/>
      <c r="F2886" s="118"/>
    </row>
    <row r="2887" spans="1:6">
      <c r="A2887" s="118"/>
      <c r="B2887" s="118"/>
      <c r="C2887" s="119"/>
      <c r="D2887" s="118"/>
      <c r="E2887" s="118"/>
      <c r="F2887" s="118"/>
    </row>
    <row r="2888" spans="1:6">
      <c r="A2888" s="118"/>
      <c r="B2888" s="118"/>
      <c r="C2888" s="119"/>
      <c r="D2888" s="118"/>
      <c r="E2888" s="118"/>
      <c r="F2888" s="118"/>
    </row>
    <row r="2889" spans="1:6">
      <c r="A2889" s="118"/>
      <c r="B2889" s="118"/>
      <c r="C2889" s="119"/>
      <c r="D2889" s="118"/>
      <c r="E2889" s="118"/>
      <c r="F2889" s="118"/>
    </row>
    <row r="2890" spans="1:6">
      <c r="A2890" s="118"/>
      <c r="B2890" s="118"/>
      <c r="C2890" s="119"/>
      <c r="D2890" s="118"/>
      <c r="E2890" s="118"/>
      <c r="F2890" s="118"/>
    </row>
    <row r="2891" spans="1:6">
      <c r="A2891" s="118"/>
      <c r="B2891" s="118"/>
      <c r="C2891" s="119"/>
      <c r="D2891" s="118"/>
      <c r="E2891" s="118"/>
      <c r="F2891" s="118"/>
    </row>
    <row r="2892" spans="1:6">
      <c r="A2892" s="118"/>
      <c r="B2892" s="118"/>
      <c r="C2892" s="119"/>
      <c r="D2892" s="118"/>
      <c r="E2892" s="118"/>
      <c r="F2892" s="118"/>
    </row>
    <row r="2893" spans="1:6">
      <c r="A2893" s="118"/>
      <c r="B2893" s="118"/>
      <c r="C2893" s="119"/>
      <c r="D2893" s="118"/>
      <c r="E2893" s="118"/>
      <c r="F2893" s="118"/>
    </row>
    <row r="2894" spans="1:6">
      <c r="A2894" s="118"/>
      <c r="B2894" s="118"/>
      <c r="C2894" s="119"/>
      <c r="D2894" s="118"/>
      <c r="E2894" s="118"/>
      <c r="F2894" s="118"/>
    </row>
    <row r="2895" spans="1:6">
      <c r="A2895" s="118"/>
      <c r="B2895" s="118"/>
      <c r="C2895" s="119"/>
      <c r="D2895" s="118"/>
      <c r="E2895" s="118"/>
      <c r="F2895" s="118"/>
    </row>
    <row r="2896" spans="1:6">
      <c r="A2896" s="118"/>
      <c r="B2896" s="118"/>
      <c r="C2896" s="119"/>
      <c r="D2896" s="118"/>
      <c r="E2896" s="118"/>
      <c r="F2896" s="118"/>
    </row>
    <row r="2897" spans="1:6">
      <c r="A2897" s="118"/>
      <c r="B2897" s="118"/>
      <c r="C2897" s="119"/>
      <c r="D2897" s="118"/>
      <c r="E2897" s="118"/>
      <c r="F2897" s="118"/>
    </row>
    <row r="2898" spans="1:6">
      <c r="A2898" s="118"/>
      <c r="B2898" s="118"/>
      <c r="C2898" s="119"/>
      <c r="D2898" s="118"/>
      <c r="E2898" s="118"/>
      <c r="F2898" s="118"/>
    </row>
    <row r="2899" spans="1:6">
      <c r="A2899" s="118"/>
      <c r="B2899" s="118"/>
      <c r="C2899" s="119"/>
      <c r="D2899" s="118"/>
      <c r="E2899" s="118"/>
      <c r="F2899" s="118"/>
    </row>
    <row r="2900" spans="1:6">
      <c r="A2900" s="118"/>
      <c r="B2900" s="118"/>
      <c r="C2900" s="119"/>
      <c r="D2900" s="118"/>
      <c r="E2900" s="118"/>
      <c r="F2900" s="118"/>
    </row>
    <row r="2901" spans="1:6">
      <c r="A2901" s="118"/>
      <c r="B2901" s="118"/>
      <c r="C2901" s="119"/>
      <c r="D2901" s="118"/>
      <c r="E2901" s="118"/>
      <c r="F2901" s="118"/>
    </row>
    <row r="2902" spans="1:6">
      <c r="A2902" s="118"/>
      <c r="B2902" s="118"/>
      <c r="C2902" s="119"/>
      <c r="D2902" s="118"/>
      <c r="E2902" s="118"/>
      <c r="F2902" s="118"/>
    </row>
    <row r="2903" spans="1:6">
      <c r="A2903" s="118"/>
      <c r="B2903" s="118"/>
      <c r="C2903" s="119"/>
      <c r="D2903" s="118"/>
      <c r="E2903" s="118"/>
      <c r="F2903" s="118"/>
    </row>
    <row r="2904" spans="1:6">
      <c r="A2904" s="118"/>
      <c r="B2904" s="118"/>
      <c r="C2904" s="119"/>
      <c r="D2904" s="118"/>
      <c r="E2904" s="118"/>
      <c r="F2904" s="118"/>
    </row>
    <row r="2905" spans="1:6">
      <c r="A2905" s="118"/>
      <c r="B2905" s="118"/>
      <c r="C2905" s="119"/>
      <c r="D2905" s="118"/>
      <c r="E2905" s="118"/>
      <c r="F2905" s="118"/>
    </row>
    <row r="2906" spans="1:6">
      <c r="A2906" s="118"/>
      <c r="B2906" s="118"/>
      <c r="C2906" s="119"/>
      <c r="D2906" s="118"/>
      <c r="E2906" s="118"/>
      <c r="F2906" s="118"/>
    </row>
    <row r="2907" spans="1:6">
      <c r="A2907" s="118"/>
      <c r="B2907" s="118"/>
      <c r="C2907" s="119"/>
      <c r="D2907" s="118"/>
      <c r="E2907" s="118"/>
      <c r="F2907" s="118"/>
    </row>
    <row r="2908" spans="1:6">
      <c r="A2908" s="118"/>
      <c r="B2908" s="118"/>
      <c r="C2908" s="119"/>
      <c r="D2908" s="118"/>
      <c r="E2908" s="118"/>
      <c r="F2908" s="118"/>
    </row>
    <row r="2909" spans="1:6">
      <c r="A2909" s="118"/>
      <c r="B2909" s="118"/>
      <c r="C2909" s="119"/>
      <c r="D2909" s="118"/>
      <c r="E2909" s="118"/>
      <c r="F2909" s="118"/>
    </row>
    <row r="2910" spans="1:6">
      <c r="A2910" s="118"/>
      <c r="B2910" s="118"/>
      <c r="C2910" s="119"/>
      <c r="D2910" s="118"/>
      <c r="E2910" s="118"/>
      <c r="F2910" s="118"/>
    </row>
    <row r="2911" spans="1:6">
      <c r="A2911" s="118"/>
      <c r="B2911" s="118"/>
      <c r="C2911" s="119"/>
      <c r="D2911" s="118"/>
      <c r="E2911" s="118"/>
      <c r="F2911" s="118"/>
    </row>
    <row r="2912" spans="1:6">
      <c r="A2912" s="118"/>
      <c r="B2912" s="118"/>
      <c r="C2912" s="119"/>
      <c r="D2912" s="118"/>
      <c r="E2912" s="118"/>
      <c r="F2912" s="118"/>
    </row>
    <row r="2913" spans="1:6">
      <c r="A2913" s="118"/>
      <c r="B2913" s="118"/>
      <c r="C2913" s="119"/>
      <c r="D2913" s="118"/>
      <c r="E2913" s="118"/>
      <c r="F2913" s="118"/>
    </row>
    <row r="2914" spans="1:6">
      <c r="A2914" s="118"/>
      <c r="B2914" s="118"/>
      <c r="C2914" s="119"/>
      <c r="D2914" s="118"/>
      <c r="E2914" s="118"/>
      <c r="F2914" s="118"/>
    </row>
    <row r="2915" spans="1:6">
      <c r="A2915" s="118"/>
      <c r="B2915" s="118"/>
      <c r="C2915" s="119"/>
      <c r="D2915" s="118"/>
      <c r="E2915" s="118"/>
      <c r="F2915" s="118"/>
    </row>
    <row r="2916" spans="1:6">
      <c r="A2916" s="118"/>
      <c r="B2916" s="118"/>
      <c r="C2916" s="119"/>
      <c r="D2916" s="118"/>
      <c r="E2916" s="118"/>
      <c r="F2916" s="118"/>
    </row>
    <row r="2917" spans="1:6">
      <c r="A2917" s="118"/>
      <c r="B2917" s="118"/>
      <c r="C2917" s="119"/>
      <c r="D2917" s="118"/>
      <c r="E2917" s="118"/>
      <c r="F2917" s="118"/>
    </row>
    <row r="2918" spans="1:6">
      <c r="A2918" s="118"/>
      <c r="B2918" s="118"/>
      <c r="C2918" s="119"/>
      <c r="D2918" s="118"/>
      <c r="E2918" s="118"/>
      <c r="F2918" s="118"/>
    </row>
    <row r="2919" spans="1:6">
      <c r="A2919" s="118"/>
      <c r="B2919" s="118"/>
      <c r="C2919" s="119"/>
      <c r="D2919" s="118"/>
      <c r="E2919" s="118"/>
      <c r="F2919" s="118"/>
    </row>
    <row r="2920" spans="1:6">
      <c r="A2920" s="118"/>
      <c r="B2920" s="118"/>
      <c r="C2920" s="119"/>
      <c r="D2920" s="118"/>
      <c r="E2920" s="118"/>
      <c r="F2920" s="118"/>
    </row>
    <row r="2921" spans="1:6">
      <c r="A2921" s="118"/>
      <c r="B2921" s="118"/>
      <c r="C2921" s="119"/>
      <c r="D2921" s="118"/>
      <c r="E2921" s="118"/>
      <c r="F2921" s="118"/>
    </row>
    <row r="2922" spans="1:6">
      <c r="A2922" s="118"/>
      <c r="B2922" s="118"/>
      <c r="C2922" s="119"/>
      <c r="D2922" s="118"/>
      <c r="E2922" s="118"/>
      <c r="F2922" s="118"/>
    </row>
    <row r="2923" spans="1:6">
      <c r="A2923" s="118"/>
      <c r="B2923" s="118"/>
      <c r="C2923" s="119"/>
      <c r="D2923" s="118"/>
      <c r="E2923" s="118"/>
      <c r="F2923" s="118"/>
    </row>
    <row r="2924" spans="1:6">
      <c r="A2924" s="118"/>
      <c r="B2924" s="118"/>
      <c r="C2924" s="119"/>
      <c r="D2924" s="118"/>
      <c r="E2924" s="118"/>
      <c r="F2924" s="118"/>
    </row>
    <row r="2925" spans="1:6">
      <c r="A2925" s="118"/>
      <c r="B2925" s="118"/>
      <c r="C2925" s="119"/>
      <c r="D2925" s="118"/>
      <c r="E2925" s="118"/>
      <c r="F2925" s="118"/>
    </row>
    <row r="2926" spans="1:6">
      <c r="A2926" s="118"/>
      <c r="B2926" s="118"/>
      <c r="C2926" s="119"/>
      <c r="D2926" s="118"/>
      <c r="E2926" s="118"/>
      <c r="F2926" s="118"/>
    </row>
    <row r="2927" spans="1:6">
      <c r="A2927" s="118"/>
      <c r="B2927" s="118"/>
      <c r="C2927" s="119"/>
      <c r="D2927" s="118"/>
      <c r="E2927" s="118"/>
      <c r="F2927" s="118"/>
    </row>
    <row r="2928" spans="1:6">
      <c r="A2928" s="118"/>
      <c r="B2928" s="118"/>
      <c r="C2928" s="119"/>
      <c r="D2928" s="118"/>
      <c r="E2928" s="118"/>
      <c r="F2928" s="118"/>
    </row>
    <row r="2929" spans="1:6">
      <c r="A2929" s="118"/>
      <c r="B2929" s="118"/>
      <c r="C2929" s="119"/>
      <c r="D2929" s="118"/>
      <c r="E2929" s="118"/>
      <c r="F2929" s="118"/>
    </row>
    <row r="2930" spans="1:6">
      <c r="A2930" s="118"/>
      <c r="B2930" s="118"/>
      <c r="C2930" s="119"/>
      <c r="D2930" s="118"/>
      <c r="E2930" s="118"/>
      <c r="F2930" s="118"/>
    </row>
    <row r="2931" spans="1:6">
      <c r="A2931" s="118"/>
      <c r="B2931" s="118"/>
      <c r="C2931" s="119"/>
      <c r="D2931" s="118"/>
      <c r="E2931" s="118"/>
      <c r="F2931" s="118"/>
    </row>
    <row r="2932" spans="1:6">
      <c r="A2932" s="118"/>
      <c r="B2932" s="118"/>
      <c r="C2932" s="119"/>
      <c r="D2932" s="118"/>
      <c r="E2932" s="118"/>
      <c r="F2932" s="118"/>
    </row>
    <row r="2933" spans="1:6">
      <c r="A2933" s="118"/>
      <c r="B2933" s="118"/>
      <c r="C2933" s="119"/>
      <c r="D2933" s="118"/>
      <c r="E2933" s="118"/>
      <c r="F2933" s="118"/>
    </row>
    <row r="2934" spans="1:6">
      <c r="A2934" s="118"/>
      <c r="B2934" s="118"/>
      <c r="C2934" s="119"/>
      <c r="D2934" s="118"/>
      <c r="E2934" s="118"/>
      <c r="F2934" s="118"/>
    </row>
    <row r="2935" spans="1:6">
      <c r="A2935" s="118"/>
      <c r="B2935" s="118"/>
      <c r="C2935" s="119"/>
      <c r="D2935" s="118"/>
      <c r="E2935" s="118"/>
      <c r="F2935" s="118"/>
    </row>
    <row r="2936" spans="1:6">
      <c r="A2936" s="118"/>
      <c r="B2936" s="118"/>
      <c r="C2936" s="119"/>
      <c r="D2936" s="118"/>
      <c r="E2936" s="118"/>
      <c r="F2936" s="118"/>
    </row>
    <row r="2937" spans="1:6">
      <c r="A2937" s="118"/>
      <c r="B2937" s="118"/>
      <c r="C2937" s="119"/>
      <c r="D2937" s="118"/>
      <c r="E2937" s="118"/>
      <c r="F2937" s="118"/>
    </row>
    <row r="2938" spans="1:6">
      <c r="A2938" s="118"/>
      <c r="B2938" s="118"/>
      <c r="C2938" s="119"/>
      <c r="D2938" s="118"/>
      <c r="E2938" s="118"/>
      <c r="F2938" s="118"/>
    </row>
    <row r="2939" spans="1:6">
      <c r="A2939" s="118"/>
      <c r="B2939" s="118"/>
      <c r="C2939" s="119"/>
      <c r="D2939" s="118"/>
      <c r="E2939" s="118"/>
      <c r="F2939" s="118"/>
    </row>
    <row r="2940" spans="1:6">
      <c r="A2940" s="118"/>
      <c r="B2940" s="118"/>
      <c r="C2940" s="119"/>
      <c r="D2940" s="118"/>
      <c r="E2940" s="118"/>
      <c r="F2940" s="118"/>
    </row>
    <row r="2941" spans="1:6">
      <c r="A2941" s="118"/>
      <c r="B2941" s="118"/>
      <c r="C2941" s="119"/>
      <c r="D2941" s="118"/>
      <c r="E2941" s="118"/>
      <c r="F2941" s="118"/>
    </row>
    <row r="2942" spans="1:6">
      <c r="A2942" s="118"/>
      <c r="B2942" s="118"/>
      <c r="C2942" s="119"/>
      <c r="D2942" s="118"/>
      <c r="E2942" s="118"/>
      <c r="F2942" s="118"/>
    </row>
    <row r="2943" spans="1:6">
      <c r="A2943" s="118"/>
      <c r="B2943" s="118"/>
      <c r="C2943" s="119"/>
      <c r="D2943" s="118"/>
      <c r="E2943" s="118"/>
      <c r="F2943" s="118"/>
    </row>
    <row r="2944" spans="1:6">
      <c r="A2944" s="118"/>
      <c r="B2944" s="118"/>
      <c r="C2944" s="119"/>
      <c r="D2944" s="118"/>
      <c r="E2944" s="118"/>
      <c r="F2944" s="118"/>
    </row>
    <row r="2945" spans="1:6">
      <c r="A2945" s="118"/>
      <c r="B2945" s="118"/>
      <c r="C2945" s="119"/>
      <c r="D2945" s="118"/>
      <c r="E2945" s="118"/>
      <c r="F2945" s="118"/>
    </row>
    <row r="2946" spans="1:6">
      <c r="A2946" s="118"/>
      <c r="B2946" s="118"/>
      <c r="C2946" s="119"/>
      <c r="D2946" s="118"/>
      <c r="E2946" s="118"/>
      <c r="F2946" s="118"/>
    </row>
    <row r="2947" spans="1:6">
      <c r="A2947" s="118"/>
      <c r="B2947" s="118"/>
      <c r="C2947" s="119"/>
      <c r="D2947" s="118"/>
      <c r="E2947" s="118"/>
      <c r="F2947" s="118"/>
    </row>
    <row r="2948" spans="1:6">
      <c r="A2948" s="118"/>
      <c r="B2948" s="118"/>
      <c r="C2948" s="119"/>
      <c r="D2948" s="118"/>
      <c r="E2948" s="118"/>
      <c r="F2948" s="118"/>
    </row>
    <row r="2949" spans="1:6">
      <c r="A2949" s="118"/>
      <c r="B2949" s="118"/>
      <c r="C2949" s="119"/>
      <c r="D2949" s="118"/>
      <c r="E2949" s="118"/>
      <c r="F2949" s="118"/>
    </row>
    <row r="2950" spans="1:6">
      <c r="A2950" s="118"/>
      <c r="B2950" s="118"/>
      <c r="C2950" s="119"/>
      <c r="D2950" s="118"/>
      <c r="E2950" s="118"/>
      <c r="F2950" s="118"/>
    </row>
    <row r="2951" spans="1:6">
      <c r="A2951" s="118"/>
      <c r="B2951" s="118"/>
      <c r="C2951" s="119"/>
      <c r="D2951" s="118"/>
      <c r="E2951" s="118"/>
      <c r="F2951" s="118"/>
    </row>
    <row r="2952" spans="1:6">
      <c r="A2952" s="118"/>
      <c r="B2952" s="118"/>
      <c r="C2952" s="119"/>
      <c r="D2952" s="118"/>
      <c r="E2952" s="118"/>
      <c r="F2952" s="118"/>
    </row>
    <row r="2953" spans="1:6">
      <c r="A2953" s="118"/>
      <c r="B2953" s="118"/>
      <c r="C2953" s="119"/>
      <c r="D2953" s="118"/>
      <c r="E2953" s="118"/>
      <c r="F2953" s="118"/>
    </row>
    <row r="2954" spans="1:6">
      <c r="A2954" s="118"/>
      <c r="B2954" s="118"/>
      <c r="C2954" s="119"/>
      <c r="D2954" s="118"/>
      <c r="E2954" s="118"/>
      <c r="F2954" s="118"/>
    </row>
    <row r="2955" spans="1:6">
      <c r="A2955" s="118"/>
      <c r="B2955" s="118"/>
      <c r="C2955" s="119"/>
      <c r="D2955" s="118"/>
      <c r="E2955" s="118"/>
      <c r="F2955" s="118"/>
    </row>
    <row r="2956" spans="1:6">
      <c r="A2956" s="118"/>
      <c r="B2956" s="118"/>
      <c r="C2956" s="119"/>
      <c r="D2956" s="118"/>
      <c r="E2956" s="118"/>
      <c r="F2956" s="118"/>
    </row>
    <row r="2957" spans="1:6">
      <c r="A2957" s="118"/>
      <c r="B2957" s="118"/>
      <c r="C2957" s="119"/>
      <c r="D2957" s="118"/>
      <c r="E2957" s="118"/>
      <c r="F2957" s="118"/>
    </row>
    <row r="2958" spans="1:6">
      <c r="A2958" s="118"/>
      <c r="B2958" s="118"/>
      <c r="C2958" s="119"/>
      <c r="D2958" s="118"/>
      <c r="E2958" s="118"/>
      <c r="F2958" s="118"/>
    </row>
    <row r="2959" spans="1:6">
      <c r="A2959" s="118"/>
      <c r="B2959" s="118"/>
      <c r="C2959" s="119"/>
      <c r="D2959" s="118"/>
      <c r="E2959" s="118"/>
      <c r="F2959" s="118"/>
    </row>
    <row r="2960" spans="1:6">
      <c r="A2960" s="118"/>
      <c r="B2960" s="118"/>
      <c r="C2960" s="119"/>
      <c r="D2960" s="118"/>
      <c r="E2960" s="118"/>
      <c r="F2960" s="118"/>
    </row>
    <row r="2961" spans="1:6">
      <c r="A2961" s="118"/>
      <c r="B2961" s="118"/>
      <c r="C2961" s="119"/>
      <c r="D2961" s="118"/>
      <c r="E2961" s="118"/>
      <c r="F2961" s="118"/>
    </row>
    <row r="2962" spans="1:6">
      <c r="A2962" s="118"/>
      <c r="B2962" s="118"/>
      <c r="C2962" s="119"/>
      <c r="D2962" s="118"/>
      <c r="E2962" s="118"/>
      <c r="F2962" s="118"/>
    </row>
    <row r="2963" spans="1:6">
      <c r="A2963" s="118"/>
      <c r="B2963" s="118"/>
      <c r="C2963" s="119"/>
      <c r="D2963" s="118"/>
      <c r="E2963" s="118"/>
      <c r="F2963" s="118"/>
    </row>
    <row r="2964" spans="1:6">
      <c r="A2964" s="118"/>
      <c r="B2964" s="118"/>
      <c r="C2964" s="119"/>
      <c r="D2964" s="118"/>
      <c r="E2964" s="118"/>
      <c r="F2964" s="118"/>
    </row>
    <row r="2965" spans="1:6">
      <c r="A2965" s="118"/>
      <c r="B2965" s="118"/>
      <c r="C2965" s="119"/>
      <c r="D2965" s="118"/>
      <c r="E2965" s="118"/>
      <c r="F2965" s="118"/>
    </row>
    <row r="2966" spans="1:6">
      <c r="A2966" s="118"/>
      <c r="B2966" s="118"/>
      <c r="C2966" s="119"/>
      <c r="D2966" s="118"/>
      <c r="E2966" s="118"/>
      <c r="F2966" s="118"/>
    </row>
    <row r="2967" spans="1:6">
      <c r="A2967" s="118"/>
      <c r="B2967" s="118"/>
      <c r="C2967" s="119"/>
      <c r="D2967" s="118"/>
      <c r="E2967" s="118"/>
      <c r="F2967" s="118"/>
    </row>
    <row r="2968" spans="1:6">
      <c r="A2968" s="118"/>
      <c r="B2968" s="118"/>
      <c r="C2968" s="119"/>
      <c r="D2968" s="118"/>
      <c r="E2968" s="118"/>
      <c r="F2968" s="118"/>
    </row>
    <row r="2969" spans="1:6">
      <c r="A2969" s="118"/>
      <c r="B2969" s="118"/>
      <c r="C2969" s="119"/>
      <c r="D2969" s="118"/>
      <c r="E2969" s="118"/>
      <c r="F2969" s="118"/>
    </row>
    <row r="2970" spans="1:6">
      <c r="A2970" s="118"/>
      <c r="B2970" s="118"/>
      <c r="C2970" s="119"/>
      <c r="D2970" s="118"/>
      <c r="E2970" s="118"/>
      <c r="F2970" s="118"/>
    </row>
    <row r="2971" spans="1:6">
      <c r="A2971" s="118"/>
      <c r="B2971" s="118"/>
      <c r="C2971" s="119"/>
      <c r="D2971" s="118"/>
      <c r="E2971" s="118"/>
      <c r="F2971" s="118"/>
    </row>
    <row r="2972" spans="1:6">
      <c r="A2972" s="118"/>
      <c r="B2972" s="118"/>
      <c r="C2972" s="119"/>
      <c r="D2972" s="118"/>
      <c r="E2972" s="118"/>
      <c r="F2972" s="118"/>
    </row>
    <row r="2973" spans="1:6">
      <c r="A2973" s="118"/>
      <c r="B2973" s="118"/>
      <c r="C2973" s="119"/>
      <c r="D2973" s="118"/>
      <c r="E2973" s="118"/>
      <c r="F2973" s="118"/>
    </row>
    <row r="2974" spans="1:6">
      <c r="A2974" s="118"/>
      <c r="B2974" s="118"/>
      <c r="C2974" s="119"/>
      <c r="D2974" s="118"/>
      <c r="E2974" s="118"/>
      <c r="F2974" s="118"/>
    </row>
    <row r="2975" spans="1:6">
      <c r="A2975" s="118"/>
      <c r="B2975" s="118"/>
      <c r="C2975" s="119"/>
      <c r="D2975" s="118"/>
      <c r="E2975" s="118"/>
      <c r="F2975" s="118"/>
    </row>
    <row r="2976" spans="1:6">
      <c r="A2976" s="118"/>
      <c r="B2976" s="118"/>
      <c r="C2976" s="119"/>
      <c r="D2976" s="118"/>
      <c r="E2976" s="118"/>
      <c r="F2976" s="118"/>
    </row>
    <row r="2977" spans="1:6">
      <c r="A2977" s="118"/>
      <c r="B2977" s="118"/>
      <c r="C2977" s="119"/>
      <c r="D2977" s="118"/>
      <c r="E2977" s="118"/>
      <c r="F2977" s="118"/>
    </row>
    <row r="2978" spans="1:6">
      <c r="A2978" s="118"/>
      <c r="B2978" s="118"/>
      <c r="C2978" s="119"/>
      <c r="D2978" s="118"/>
      <c r="E2978" s="118"/>
      <c r="F2978" s="118"/>
    </row>
    <row r="2979" spans="1:6">
      <c r="A2979" s="118"/>
      <c r="B2979" s="118"/>
      <c r="C2979" s="119"/>
      <c r="D2979" s="118"/>
      <c r="E2979" s="118"/>
      <c r="F2979" s="118"/>
    </row>
    <row r="2980" spans="1:6">
      <c r="A2980" s="118"/>
      <c r="B2980" s="118"/>
      <c r="C2980" s="119"/>
      <c r="D2980" s="118"/>
      <c r="E2980" s="118"/>
      <c r="F2980" s="118"/>
    </row>
    <row r="2981" spans="1:6">
      <c r="A2981" s="118"/>
      <c r="B2981" s="118"/>
      <c r="C2981" s="119"/>
      <c r="D2981" s="118"/>
      <c r="E2981" s="118"/>
      <c r="F2981" s="118"/>
    </row>
    <row r="2982" spans="1:6">
      <c r="A2982" s="118"/>
      <c r="B2982" s="118"/>
      <c r="C2982" s="119"/>
      <c r="D2982" s="118"/>
      <c r="E2982" s="118"/>
      <c r="F2982" s="118"/>
    </row>
    <row r="2983" spans="1:6">
      <c r="A2983" s="118"/>
      <c r="B2983" s="118"/>
      <c r="C2983" s="119"/>
      <c r="D2983" s="118"/>
      <c r="E2983" s="118"/>
      <c r="F2983" s="118"/>
    </row>
    <row r="2984" spans="1:6">
      <c r="A2984" s="118"/>
      <c r="B2984" s="118"/>
      <c r="C2984" s="119"/>
      <c r="D2984" s="118"/>
      <c r="E2984" s="118"/>
      <c r="F2984" s="118"/>
    </row>
    <row r="2985" spans="1:6">
      <c r="A2985" s="118"/>
      <c r="B2985" s="118"/>
      <c r="C2985" s="119"/>
      <c r="D2985" s="118"/>
      <c r="E2985" s="118"/>
      <c r="F2985" s="118"/>
    </row>
    <row r="2986" spans="1:6">
      <c r="A2986" s="118"/>
      <c r="B2986" s="118"/>
      <c r="C2986" s="119"/>
      <c r="D2986" s="118"/>
      <c r="E2986" s="118"/>
      <c r="F2986" s="118"/>
    </row>
    <row r="2987" spans="1:6">
      <c r="A2987" s="118"/>
      <c r="B2987" s="118"/>
      <c r="C2987" s="119"/>
      <c r="D2987" s="118"/>
      <c r="E2987" s="118"/>
      <c r="F2987" s="118"/>
    </row>
    <row r="2988" spans="1:6">
      <c r="A2988" s="118"/>
      <c r="B2988" s="118"/>
      <c r="C2988" s="119"/>
      <c r="D2988" s="118"/>
      <c r="E2988" s="118"/>
      <c r="F2988" s="118"/>
    </row>
    <row r="2989" spans="1:6">
      <c r="A2989" s="118"/>
      <c r="B2989" s="118"/>
      <c r="C2989" s="119"/>
      <c r="D2989" s="118"/>
      <c r="E2989" s="118"/>
      <c r="F2989" s="118"/>
    </row>
    <row r="2990" spans="1:6">
      <c r="A2990" s="118"/>
      <c r="B2990" s="118"/>
      <c r="C2990" s="119"/>
      <c r="D2990" s="118"/>
      <c r="E2990" s="118"/>
      <c r="F2990" s="118"/>
    </row>
    <row r="2991" spans="1:6">
      <c r="A2991" s="118"/>
      <c r="B2991" s="118"/>
      <c r="C2991" s="119"/>
      <c r="D2991" s="118"/>
      <c r="E2991" s="118"/>
      <c r="F2991" s="118"/>
    </row>
    <row r="2992" spans="1:6">
      <c r="A2992" s="118"/>
      <c r="B2992" s="118"/>
      <c r="C2992" s="119"/>
      <c r="D2992" s="118"/>
      <c r="E2992" s="118"/>
      <c r="F2992" s="118"/>
    </row>
    <row r="2993" spans="1:6">
      <c r="A2993" s="118"/>
      <c r="B2993" s="118"/>
      <c r="C2993" s="119"/>
      <c r="D2993" s="118"/>
      <c r="E2993" s="118"/>
      <c r="F2993" s="118"/>
    </row>
    <row r="2994" spans="1:6">
      <c r="A2994" s="118"/>
      <c r="B2994" s="118"/>
      <c r="C2994" s="119"/>
      <c r="D2994" s="118"/>
      <c r="E2994" s="118"/>
      <c r="F2994" s="118"/>
    </row>
    <row r="2995" spans="1:6">
      <c r="A2995" s="118"/>
      <c r="B2995" s="118"/>
      <c r="C2995" s="119"/>
      <c r="D2995" s="118"/>
      <c r="E2995" s="118"/>
      <c r="F2995" s="118"/>
    </row>
    <row r="2996" spans="1:6">
      <c r="A2996" s="118"/>
      <c r="B2996" s="118"/>
      <c r="C2996" s="119"/>
      <c r="D2996" s="118"/>
      <c r="E2996" s="118"/>
      <c r="F2996" s="118"/>
    </row>
    <row r="2997" spans="1:6">
      <c r="A2997" s="118"/>
      <c r="B2997" s="118"/>
      <c r="C2997" s="119"/>
      <c r="D2997" s="118"/>
      <c r="E2997" s="118"/>
      <c r="F2997" s="118"/>
    </row>
    <row r="2998" spans="1:6">
      <c r="A2998" s="118"/>
      <c r="B2998" s="118"/>
      <c r="C2998" s="119"/>
      <c r="D2998" s="118"/>
      <c r="E2998" s="118"/>
      <c r="F2998" s="118"/>
    </row>
    <row r="2999" spans="1:6">
      <c r="A2999" s="118"/>
      <c r="B2999" s="118"/>
      <c r="C2999" s="119"/>
      <c r="D2999" s="118"/>
      <c r="E2999" s="118"/>
      <c r="F2999" s="118"/>
    </row>
    <row r="3000" spans="1:6">
      <c r="A3000" s="118"/>
      <c r="B3000" s="118"/>
      <c r="C3000" s="119"/>
      <c r="D3000" s="118"/>
      <c r="E3000" s="118"/>
      <c r="F3000" s="118"/>
    </row>
    <row r="3001" spans="1:6">
      <c r="A3001" s="118"/>
      <c r="B3001" s="118"/>
      <c r="C3001" s="119"/>
      <c r="D3001" s="118"/>
      <c r="E3001" s="118"/>
      <c r="F3001" s="118"/>
    </row>
    <row r="3002" spans="1:6">
      <c r="A3002" s="118"/>
      <c r="B3002" s="118"/>
      <c r="C3002" s="119"/>
      <c r="D3002" s="118"/>
      <c r="E3002" s="118"/>
      <c r="F3002" s="118"/>
    </row>
    <row r="3003" spans="1:6">
      <c r="A3003" s="118"/>
      <c r="B3003" s="118"/>
      <c r="C3003" s="119"/>
      <c r="D3003" s="118"/>
      <c r="E3003" s="118"/>
      <c r="F3003" s="118"/>
    </row>
    <row r="3004" spans="1:6">
      <c r="A3004" s="118"/>
      <c r="B3004" s="118"/>
      <c r="C3004" s="119"/>
      <c r="D3004" s="118"/>
      <c r="E3004" s="118"/>
      <c r="F3004" s="118"/>
    </row>
    <row r="3005" spans="1:6">
      <c r="A3005" s="118"/>
      <c r="B3005" s="118"/>
      <c r="C3005" s="119"/>
      <c r="D3005" s="118"/>
      <c r="E3005" s="118"/>
      <c r="F3005" s="118"/>
    </row>
    <row r="3006" spans="1:6">
      <c r="A3006" s="118"/>
      <c r="B3006" s="118"/>
      <c r="C3006" s="119"/>
      <c r="D3006" s="118"/>
      <c r="E3006" s="118"/>
      <c r="F3006" s="118"/>
    </row>
    <row r="3007" spans="1:6">
      <c r="A3007" s="118"/>
      <c r="B3007" s="118"/>
      <c r="C3007" s="119"/>
      <c r="D3007" s="118"/>
      <c r="E3007" s="118"/>
      <c r="F3007" s="118"/>
    </row>
    <row r="3008" spans="1:6">
      <c r="A3008" s="118"/>
      <c r="B3008" s="118"/>
      <c r="C3008" s="119"/>
      <c r="D3008" s="118"/>
      <c r="E3008" s="118"/>
      <c r="F3008" s="118"/>
    </row>
    <row r="3009" spans="1:6">
      <c r="A3009" s="118"/>
      <c r="B3009" s="118"/>
      <c r="C3009" s="119"/>
      <c r="D3009" s="118"/>
      <c r="E3009" s="118"/>
      <c r="F3009" s="118"/>
    </row>
    <row r="3010" spans="1:6">
      <c r="A3010" s="118"/>
      <c r="B3010" s="118"/>
      <c r="C3010" s="119"/>
      <c r="D3010" s="118"/>
      <c r="E3010" s="118"/>
      <c r="F3010" s="118"/>
    </row>
    <row r="3011" spans="1:6">
      <c r="A3011" s="118"/>
      <c r="B3011" s="118"/>
      <c r="C3011" s="119"/>
      <c r="D3011" s="118"/>
      <c r="E3011" s="118"/>
      <c r="F3011" s="118"/>
    </row>
    <row r="3012" spans="1:6">
      <c r="A3012" s="118"/>
      <c r="B3012" s="118"/>
      <c r="C3012" s="119"/>
      <c r="D3012" s="118"/>
      <c r="E3012" s="118"/>
      <c r="F3012" s="118"/>
    </row>
    <row r="3013" spans="1:6">
      <c r="A3013" s="118"/>
      <c r="B3013" s="118"/>
      <c r="C3013" s="119"/>
      <c r="D3013" s="118"/>
      <c r="E3013" s="118"/>
      <c r="F3013" s="118"/>
    </row>
    <row r="3014" spans="1:6">
      <c r="A3014" s="118"/>
      <c r="B3014" s="118"/>
      <c r="C3014" s="119"/>
      <c r="D3014" s="118"/>
      <c r="E3014" s="118"/>
      <c r="F3014" s="118"/>
    </row>
    <row r="3015" spans="1:6">
      <c r="A3015" s="118"/>
      <c r="B3015" s="118"/>
      <c r="C3015" s="119"/>
      <c r="D3015" s="118"/>
      <c r="E3015" s="118"/>
      <c r="F3015" s="118"/>
    </row>
    <row r="3016" spans="1:6">
      <c r="A3016" s="118"/>
      <c r="B3016" s="118"/>
      <c r="C3016" s="119"/>
      <c r="D3016" s="118"/>
      <c r="E3016" s="118"/>
      <c r="F3016" s="118"/>
    </row>
    <row r="3017" spans="1:6">
      <c r="A3017" s="118"/>
      <c r="B3017" s="118"/>
      <c r="C3017" s="119"/>
      <c r="D3017" s="118"/>
      <c r="E3017" s="118"/>
      <c r="F3017" s="118"/>
    </row>
    <row r="3018" spans="1:6">
      <c r="A3018" s="118"/>
      <c r="B3018" s="118"/>
      <c r="C3018" s="119"/>
      <c r="D3018" s="118"/>
      <c r="E3018" s="118"/>
      <c r="F3018" s="118"/>
    </row>
    <row r="3019" spans="1:6">
      <c r="A3019" s="118"/>
      <c r="B3019" s="118"/>
      <c r="C3019" s="119"/>
      <c r="D3019" s="118"/>
      <c r="E3019" s="118"/>
      <c r="F3019" s="118"/>
    </row>
    <row r="3020" spans="1:6">
      <c r="A3020" s="118"/>
      <c r="B3020" s="118"/>
      <c r="C3020" s="119"/>
      <c r="D3020" s="118"/>
      <c r="E3020" s="118"/>
      <c r="F3020" s="118"/>
    </row>
    <row r="3021" spans="1:6">
      <c r="A3021" s="118"/>
      <c r="B3021" s="118"/>
      <c r="C3021" s="119"/>
      <c r="D3021" s="118"/>
      <c r="E3021" s="118"/>
      <c r="F3021" s="118"/>
    </row>
    <row r="3022" spans="1:6">
      <c r="A3022" s="118"/>
      <c r="B3022" s="118"/>
      <c r="C3022" s="119"/>
      <c r="D3022" s="118"/>
      <c r="E3022" s="118"/>
      <c r="F3022" s="118"/>
    </row>
    <row r="3023" spans="1:6">
      <c r="A3023" s="118"/>
      <c r="B3023" s="118"/>
      <c r="C3023" s="119"/>
      <c r="D3023" s="118"/>
      <c r="E3023" s="118"/>
      <c r="F3023" s="118"/>
    </row>
    <row r="3024" spans="1:6">
      <c r="A3024" s="118"/>
      <c r="B3024" s="118"/>
      <c r="C3024" s="119"/>
      <c r="D3024" s="118"/>
      <c r="E3024" s="118"/>
      <c r="F3024" s="118"/>
    </row>
    <row r="3025" spans="1:6">
      <c r="A3025" s="118"/>
      <c r="B3025" s="118"/>
      <c r="C3025" s="119"/>
      <c r="D3025" s="118"/>
      <c r="E3025" s="118"/>
      <c r="F3025" s="118"/>
    </row>
    <row r="3026" spans="1:6">
      <c r="A3026" s="118"/>
      <c r="B3026" s="118"/>
      <c r="C3026" s="119"/>
      <c r="D3026" s="118"/>
      <c r="E3026" s="118"/>
      <c r="F3026" s="118"/>
    </row>
    <row r="3027" spans="1:6">
      <c r="A3027" s="118"/>
      <c r="B3027" s="118"/>
      <c r="C3027" s="119"/>
      <c r="D3027" s="118"/>
      <c r="E3027" s="118"/>
      <c r="F3027" s="118"/>
    </row>
    <row r="3028" spans="1:6">
      <c r="A3028" s="118"/>
      <c r="B3028" s="118"/>
      <c r="C3028" s="119"/>
      <c r="D3028" s="118"/>
      <c r="E3028" s="118"/>
      <c r="F3028" s="118"/>
    </row>
    <row r="3029" spans="1:6">
      <c r="A3029" s="118"/>
      <c r="B3029" s="118"/>
      <c r="C3029" s="119"/>
      <c r="D3029" s="118"/>
      <c r="E3029" s="118"/>
      <c r="F3029" s="118"/>
    </row>
    <row r="3030" spans="1:6">
      <c r="A3030" s="118"/>
      <c r="B3030" s="118"/>
      <c r="C3030" s="119"/>
      <c r="D3030" s="118"/>
      <c r="E3030" s="118"/>
      <c r="F3030" s="118"/>
    </row>
    <row r="3031" spans="1:6">
      <c r="A3031" s="118"/>
      <c r="B3031" s="118"/>
      <c r="C3031" s="119"/>
      <c r="D3031" s="118"/>
      <c r="E3031" s="118"/>
      <c r="F3031" s="118"/>
    </row>
    <row r="3032" spans="1:6">
      <c r="A3032" s="118"/>
      <c r="B3032" s="118"/>
      <c r="C3032" s="119"/>
      <c r="D3032" s="118"/>
      <c r="E3032" s="118"/>
      <c r="F3032" s="118"/>
    </row>
    <row r="3033" spans="1:6">
      <c r="A3033" s="118"/>
      <c r="B3033" s="118"/>
      <c r="C3033" s="119"/>
      <c r="D3033" s="118"/>
      <c r="E3033" s="118"/>
      <c r="F3033" s="118"/>
    </row>
    <row r="3034" spans="1:6">
      <c r="A3034" s="118"/>
      <c r="B3034" s="118"/>
      <c r="C3034" s="119"/>
      <c r="D3034" s="118"/>
      <c r="E3034" s="118"/>
      <c r="F3034" s="118"/>
    </row>
    <row r="3035" spans="1:6">
      <c r="A3035" s="118"/>
      <c r="B3035" s="118"/>
      <c r="C3035" s="119"/>
      <c r="D3035" s="118"/>
      <c r="E3035" s="118"/>
      <c r="F3035" s="118"/>
    </row>
    <row r="3036" spans="1:6">
      <c r="A3036" s="118"/>
      <c r="B3036" s="118"/>
      <c r="C3036" s="119"/>
      <c r="D3036" s="118"/>
      <c r="E3036" s="118"/>
      <c r="F3036" s="118"/>
    </row>
    <row r="3037" spans="1:6">
      <c r="A3037" s="118"/>
      <c r="B3037" s="118"/>
      <c r="C3037" s="119"/>
      <c r="D3037" s="118"/>
      <c r="E3037" s="118"/>
      <c r="F3037" s="118"/>
    </row>
    <row r="3038" spans="1:6">
      <c r="A3038" s="118"/>
      <c r="B3038" s="118"/>
      <c r="C3038" s="119"/>
      <c r="D3038" s="118"/>
      <c r="E3038" s="118"/>
      <c r="F3038" s="118"/>
    </row>
    <row r="3039" spans="1:6">
      <c r="A3039" s="118"/>
      <c r="B3039" s="118"/>
      <c r="C3039" s="119"/>
      <c r="D3039" s="118"/>
      <c r="E3039" s="118"/>
      <c r="F3039" s="118"/>
    </row>
    <row r="3040" spans="1:6">
      <c r="A3040" s="118"/>
      <c r="B3040" s="118"/>
      <c r="C3040" s="119"/>
      <c r="D3040" s="118"/>
      <c r="E3040" s="118"/>
      <c r="F3040" s="118"/>
    </row>
    <row r="3041" spans="1:6">
      <c r="A3041" s="118"/>
      <c r="B3041" s="118"/>
      <c r="C3041" s="119"/>
      <c r="D3041" s="118"/>
      <c r="E3041" s="118"/>
      <c r="F3041" s="118"/>
    </row>
    <row r="3042" spans="1:6">
      <c r="A3042" s="118"/>
      <c r="B3042" s="118"/>
      <c r="C3042" s="119"/>
      <c r="D3042" s="118"/>
      <c r="E3042" s="118"/>
      <c r="F3042" s="118"/>
    </row>
    <row r="3043" spans="1:6">
      <c r="A3043" s="118"/>
      <c r="B3043" s="118"/>
      <c r="C3043" s="119"/>
      <c r="D3043" s="118"/>
      <c r="E3043" s="118"/>
      <c r="F3043" s="118"/>
    </row>
    <row r="3044" spans="1:6">
      <c r="A3044" s="118"/>
      <c r="B3044" s="118"/>
      <c r="C3044" s="119"/>
      <c r="D3044" s="118"/>
      <c r="E3044" s="118"/>
      <c r="F3044" s="118"/>
    </row>
    <row r="3045" spans="1:6">
      <c r="A3045" s="118"/>
      <c r="B3045" s="118"/>
      <c r="C3045" s="119"/>
      <c r="D3045" s="118"/>
      <c r="E3045" s="118"/>
      <c r="F3045" s="118"/>
    </row>
    <row r="3046" spans="1:6">
      <c r="A3046" s="118"/>
      <c r="B3046" s="118"/>
      <c r="C3046" s="119"/>
      <c r="D3046" s="118"/>
      <c r="E3046" s="118"/>
      <c r="F3046" s="118"/>
    </row>
    <row r="3047" spans="1:6">
      <c r="A3047" s="118"/>
      <c r="B3047" s="118"/>
      <c r="C3047" s="119"/>
      <c r="D3047" s="118"/>
      <c r="E3047" s="118"/>
      <c r="F3047" s="118"/>
    </row>
    <row r="3048" spans="1:6">
      <c r="A3048" s="118"/>
      <c r="B3048" s="118"/>
      <c r="C3048" s="119"/>
      <c r="D3048" s="118"/>
      <c r="E3048" s="118"/>
      <c r="F3048" s="118"/>
    </row>
    <row r="3049" spans="1:6">
      <c r="A3049" s="118"/>
      <c r="B3049" s="118"/>
      <c r="C3049" s="119"/>
      <c r="D3049" s="118"/>
      <c r="E3049" s="118"/>
      <c r="F3049" s="118"/>
    </row>
    <row r="3050" spans="1:6">
      <c r="A3050" s="118"/>
      <c r="B3050" s="118"/>
      <c r="C3050" s="119"/>
      <c r="D3050" s="118"/>
      <c r="E3050" s="118"/>
      <c r="F3050" s="118"/>
    </row>
    <row r="3051" spans="1:6">
      <c r="A3051" s="118"/>
      <c r="B3051" s="118"/>
      <c r="C3051" s="119"/>
      <c r="D3051" s="118"/>
      <c r="E3051" s="118"/>
      <c r="F3051" s="118"/>
    </row>
    <row r="3052" spans="1:6">
      <c r="A3052" s="118"/>
      <c r="B3052" s="118"/>
      <c r="C3052" s="119"/>
      <c r="D3052" s="118"/>
      <c r="E3052" s="118"/>
      <c r="F3052" s="118"/>
    </row>
    <row r="3053" spans="1:6">
      <c r="A3053" s="118"/>
      <c r="B3053" s="118"/>
      <c r="C3053" s="119"/>
      <c r="D3053" s="118"/>
      <c r="E3053" s="118"/>
      <c r="F3053" s="118"/>
    </row>
    <row r="3054" spans="1:6">
      <c r="A3054" s="118"/>
      <c r="B3054" s="118"/>
      <c r="C3054" s="119"/>
      <c r="D3054" s="118"/>
      <c r="E3054" s="118"/>
      <c r="F3054" s="118"/>
    </row>
    <row r="3055" spans="1:6">
      <c r="A3055" s="118"/>
      <c r="B3055" s="118"/>
      <c r="C3055" s="119"/>
      <c r="D3055" s="118"/>
      <c r="E3055" s="118"/>
      <c r="F3055" s="118"/>
    </row>
    <row r="3056" spans="1:6">
      <c r="A3056" s="118"/>
      <c r="B3056" s="118"/>
      <c r="C3056" s="119"/>
      <c r="D3056" s="118"/>
      <c r="E3056" s="118"/>
      <c r="F3056" s="118"/>
    </row>
    <row r="3057" spans="1:6">
      <c r="A3057" s="118"/>
      <c r="B3057" s="118"/>
      <c r="C3057" s="119"/>
      <c r="D3057" s="118"/>
      <c r="E3057" s="118"/>
      <c r="F3057" s="118"/>
    </row>
    <row r="3058" spans="1:6">
      <c r="A3058" s="118"/>
      <c r="B3058" s="118"/>
      <c r="C3058" s="119"/>
      <c r="D3058" s="118"/>
      <c r="E3058" s="118"/>
      <c r="F3058" s="118"/>
    </row>
    <row r="3059" spans="1:6">
      <c r="A3059" s="118"/>
      <c r="B3059" s="118"/>
      <c r="C3059" s="119"/>
      <c r="D3059" s="118"/>
      <c r="E3059" s="118"/>
      <c r="F3059" s="118"/>
    </row>
    <row r="3060" spans="1:6">
      <c r="A3060" s="118"/>
      <c r="B3060" s="118"/>
      <c r="C3060" s="119"/>
      <c r="D3060" s="118"/>
      <c r="E3060" s="118"/>
      <c r="F3060" s="118"/>
    </row>
    <row r="3061" spans="1:6">
      <c r="A3061" s="118"/>
      <c r="B3061" s="118"/>
      <c r="C3061" s="119"/>
      <c r="D3061" s="118"/>
      <c r="E3061" s="118"/>
      <c r="F3061" s="118"/>
    </row>
    <row r="3062" spans="1:6">
      <c r="A3062" s="118"/>
      <c r="B3062" s="118"/>
      <c r="C3062" s="119"/>
      <c r="D3062" s="118"/>
      <c r="E3062" s="118"/>
      <c r="F3062" s="118"/>
    </row>
    <row r="3063" spans="1:6">
      <c r="A3063" s="118"/>
      <c r="B3063" s="118"/>
      <c r="C3063" s="119"/>
      <c r="D3063" s="118"/>
      <c r="E3063" s="118"/>
      <c r="F3063" s="118"/>
    </row>
    <row r="3064" spans="1:6">
      <c r="A3064" s="118"/>
      <c r="B3064" s="118"/>
      <c r="C3064" s="119"/>
      <c r="D3064" s="118"/>
      <c r="E3064" s="118"/>
      <c r="F3064" s="118"/>
    </row>
    <row r="3065" spans="1:6">
      <c r="A3065" s="118"/>
      <c r="B3065" s="118"/>
      <c r="C3065" s="119"/>
      <c r="D3065" s="118"/>
      <c r="E3065" s="118"/>
      <c r="F3065" s="118"/>
    </row>
    <row r="3066" spans="1:6">
      <c r="A3066" s="118"/>
      <c r="B3066" s="118"/>
      <c r="C3066" s="119"/>
      <c r="D3066" s="118"/>
      <c r="E3066" s="118"/>
      <c r="F3066" s="118"/>
    </row>
    <row r="3067" spans="1:6">
      <c r="A3067" s="118"/>
      <c r="B3067" s="118"/>
      <c r="C3067" s="119"/>
      <c r="D3067" s="118"/>
      <c r="E3067" s="118"/>
      <c r="F3067" s="118"/>
    </row>
    <row r="3068" spans="1:6">
      <c r="A3068" s="118"/>
      <c r="B3068" s="118"/>
      <c r="C3068" s="119"/>
      <c r="D3068" s="118"/>
      <c r="E3068" s="118"/>
      <c r="F3068" s="118"/>
    </row>
    <row r="3069" spans="1:6">
      <c r="A3069" s="118"/>
      <c r="B3069" s="118"/>
      <c r="C3069" s="119"/>
      <c r="D3069" s="118"/>
      <c r="E3069" s="118"/>
      <c r="F3069" s="118"/>
    </row>
    <row r="3070" spans="1:6">
      <c r="A3070" s="118"/>
      <c r="B3070" s="118"/>
      <c r="C3070" s="119"/>
      <c r="D3070" s="118"/>
      <c r="E3070" s="118"/>
      <c r="F3070" s="118"/>
    </row>
    <row r="3071" spans="1:6">
      <c r="A3071" s="118"/>
      <c r="B3071" s="118"/>
      <c r="C3071" s="119"/>
      <c r="D3071" s="118"/>
      <c r="E3071" s="118"/>
      <c r="F3071" s="118"/>
    </row>
    <row r="3072" spans="1:6">
      <c r="A3072" s="118"/>
      <c r="B3072" s="118"/>
      <c r="C3072" s="119"/>
      <c r="D3072" s="118"/>
      <c r="E3072" s="118"/>
      <c r="F3072" s="118"/>
    </row>
    <row r="3073" spans="1:6">
      <c r="A3073" s="118"/>
      <c r="B3073" s="118"/>
      <c r="C3073" s="119"/>
      <c r="D3073" s="118"/>
      <c r="E3073" s="118"/>
      <c r="F3073" s="118"/>
    </row>
    <row r="3074" spans="1:6">
      <c r="A3074" s="118"/>
      <c r="B3074" s="118"/>
      <c r="C3074" s="119"/>
      <c r="D3074" s="118"/>
      <c r="E3074" s="118"/>
      <c r="F3074" s="118"/>
    </row>
    <row r="3075" spans="1:6">
      <c r="A3075" s="118"/>
      <c r="B3075" s="118"/>
      <c r="C3075" s="119"/>
      <c r="D3075" s="118"/>
      <c r="E3075" s="118"/>
      <c r="F3075" s="118"/>
    </row>
    <row r="3076" spans="1:6">
      <c r="A3076" s="118"/>
      <c r="B3076" s="118"/>
      <c r="C3076" s="119"/>
      <c r="D3076" s="118"/>
      <c r="E3076" s="118"/>
      <c r="F3076" s="118"/>
    </row>
    <row r="3077" spans="1:6">
      <c r="A3077" s="118"/>
      <c r="B3077" s="118"/>
      <c r="C3077" s="119"/>
      <c r="D3077" s="118"/>
      <c r="E3077" s="118"/>
      <c r="F3077" s="118"/>
    </row>
    <row r="3078" spans="1:6">
      <c r="A3078" s="118"/>
      <c r="B3078" s="118"/>
      <c r="C3078" s="119"/>
      <c r="D3078" s="118"/>
      <c r="E3078" s="118"/>
      <c r="F3078" s="118"/>
    </row>
    <row r="3079" spans="1:6">
      <c r="A3079" s="118"/>
      <c r="B3079" s="118"/>
      <c r="C3079" s="119"/>
      <c r="D3079" s="118"/>
      <c r="E3079" s="118"/>
      <c r="F3079" s="118"/>
    </row>
    <row r="3080" spans="1:6">
      <c r="A3080" s="118"/>
      <c r="B3080" s="118"/>
      <c r="C3080" s="119"/>
      <c r="D3080" s="118"/>
      <c r="E3080" s="118"/>
      <c r="F3080" s="118"/>
    </row>
    <row r="3081" spans="1:6">
      <c r="A3081" s="118"/>
      <c r="B3081" s="118"/>
      <c r="C3081" s="119"/>
      <c r="D3081" s="118"/>
      <c r="E3081" s="118"/>
      <c r="F3081" s="118"/>
    </row>
    <row r="3082" spans="1:6">
      <c r="A3082" s="118"/>
      <c r="B3082" s="118"/>
      <c r="C3082" s="119"/>
      <c r="D3082" s="118"/>
      <c r="E3082" s="118"/>
      <c r="F3082" s="118"/>
    </row>
    <row r="3083" spans="1:6">
      <c r="A3083" s="118"/>
      <c r="B3083" s="118"/>
      <c r="C3083" s="119"/>
      <c r="D3083" s="118"/>
      <c r="E3083" s="118"/>
      <c r="F3083" s="118"/>
    </row>
    <row r="3084" spans="1:6">
      <c r="A3084" s="118"/>
      <c r="B3084" s="118"/>
      <c r="C3084" s="119"/>
      <c r="D3084" s="118"/>
      <c r="E3084" s="118"/>
      <c r="F3084" s="118"/>
    </row>
    <row r="3085" spans="1:6">
      <c r="A3085" s="118"/>
      <c r="B3085" s="118"/>
      <c r="C3085" s="119"/>
      <c r="D3085" s="118"/>
      <c r="E3085" s="118"/>
      <c r="F3085" s="118"/>
    </row>
    <row r="3086" spans="1:6">
      <c r="A3086" s="118"/>
      <c r="B3086" s="118"/>
      <c r="C3086" s="119"/>
      <c r="D3086" s="118"/>
      <c r="E3086" s="118"/>
      <c r="F3086" s="118"/>
    </row>
    <row r="3087" spans="1:6">
      <c r="A3087" s="118"/>
      <c r="B3087" s="118"/>
      <c r="C3087" s="119"/>
      <c r="D3087" s="118"/>
      <c r="E3087" s="118"/>
      <c r="F3087" s="118"/>
    </row>
    <row r="3088" spans="1:6">
      <c r="A3088" s="118"/>
      <c r="B3088" s="118"/>
      <c r="C3088" s="119"/>
      <c r="D3088" s="118"/>
      <c r="E3088" s="118"/>
      <c r="F3088" s="118"/>
    </row>
    <row r="3089" spans="1:6">
      <c r="A3089" s="118"/>
      <c r="B3089" s="118"/>
      <c r="C3089" s="119"/>
      <c r="D3089" s="118"/>
      <c r="E3089" s="118"/>
      <c r="F3089" s="118"/>
    </row>
    <row r="3090" spans="1:6">
      <c r="A3090" s="118"/>
      <c r="B3090" s="118"/>
      <c r="C3090" s="119"/>
      <c r="D3090" s="118"/>
      <c r="E3090" s="118"/>
      <c r="F3090" s="118"/>
    </row>
    <row r="3091" spans="1:6">
      <c r="A3091" s="118"/>
      <c r="B3091" s="118"/>
      <c r="C3091" s="119"/>
      <c r="D3091" s="118"/>
      <c r="E3091" s="118"/>
      <c r="F3091" s="118"/>
    </row>
    <row r="3092" spans="1:6">
      <c r="A3092" s="118"/>
      <c r="B3092" s="118"/>
      <c r="C3092" s="119"/>
      <c r="D3092" s="118"/>
      <c r="E3092" s="118"/>
      <c r="F3092" s="118"/>
    </row>
    <row r="3093" spans="1:6">
      <c r="A3093" s="118"/>
      <c r="B3093" s="118"/>
      <c r="C3093" s="119"/>
      <c r="D3093" s="118"/>
      <c r="E3093" s="118"/>
      <c r="F3093" s="118"/>
    </row>
    <row r="3094" spans="1:6">
      <c r="A3094" s="118"/>
      <c r="B3094" s="118"/>
      <c r="C3094" s="119"/>
      <c r="D3094" s="118"/>
      <c r="E3094" s="118"/>
      <c r="F3094" s="118"/>
    </row>
    <row r="3095" spans="1:6">
      <c r="A3095" s="118"/>
      <c r="B3095" s="118"/>
      <c r="C3095" s="119"/>
      <c r="D3095" s="118"/>
      <c r="E3095" s="118"/>
      <c r="F3095" s="118"/>
    </row>
    <row r="3096" spans="1:6">
      <c r="A3096" s="118"/>
      <c r="B3096" s="118"/>
      <c r="C3096" s="119"/>
      <c r="D3096" s="118"/>
      <c r="E3096" s="118"/>
      <c r="F3096" s="118"/>
    </row>
    <row r="3097" spans="1:6">
      <c r="A3097" s="118"/>
      <c r="B3097" s="118"/>
      <c r="C3097" s="119"/>
      <c r="D3097" s="118"/>
      <c r="E3097" s="118"/>
      <c r="F3097" s="118"/>
    </row>
    <row r="3098" spans="1:6">
      <c r="A3098" s="118"/>
      <c r="B3098" s="118"/>
      <c r="C3098" s="119"/>
      <c r="D3098" s="118"/>
      <c r="E3098" s="118"/>
      <c r="F3098" s="118"/>
    </row>
    <row r="3099" spans="1:6">
      <c r="A3099" s="118"/>
      <c r="B3099" s="118"/>
      <c r="C3099" s="119"/>
      <c r="D3099" s="118"/>
      <c r="E3099" s="118"/>
      <c r="F3099" s="118"/>
    </row>
    <row r="3100" spans="1:6">
      <c r="A3100" s="118"/>
      <c r="B3100" s="118"/>
      <c r="C3100" s="119"/>
      <c r="D3100" s="118"/>
      <c r="E3100" s="118"/>
      <c r="F3100" s="118"/>
    </row>
    <row r="3101" spans="1:6">
      <c r="A3101" s="118"/>
      <c r="B3101" s="118"/>
      <c r="C3101" s="119"/>
      <c r="D3101" s="118"/>
      <c r="E3101" s="118"/>
      <c r="F3101" s="118"/>
    </row>
    <row r="3102" spans="1:6">
      <c r="A3102" s="118"/>
      <c r="B3102" s="118"/>
      <c r="C3102" s="119"/>
      <c r="D3102" s="118"/>
      <c r="E3102" s="118"/>
      <c r="F3102" s="118"/>
    </row>
    <row r="3103" spans="1:6">
      <c r="A3103" s="118"/>
      <c r="B3103" s="118"/>
      <c r="C3103" s="119"/>
      <c r="D3103" s="118"/>
      <c r="E3103" s="118"/>
      <c r="F3103" s="118"/>
    </row>
    <row r="3104" spans="1:6">
      <c r="A3104" s="118"/>
      <c r="B3104" s="118"/>
      <c r="C3104" s="119"/>
      <c r="D3104" s="118"/>
      <c r="E3104" s="118"/>
      <c r="F3104" s="118"/>
    </row>
    <row r="3105" spans="1:6">
      <c r="A3105" s="118"/>
      <c r="B3105" s="118"/>
      <c r="C3105" s="119"/>
      <c r="D3105" s="118"/>
      <c r="E3105" s="118"/>
      <c r="F3105" s="118"/>
    </row>
    <row r="3106" spans="1:6">
      <c r="A3106" s="118"/>
      <c r="B3106" s="118"/>
      <c r="C3106" s="119"/>
      <c r="D3106" s="118"/>
      <c r="E3106" s="118"/>
      <c r="F3106" s="118"/>
    </row>
    <row r="3107" spans="1:6">
      <c r="A3107" s="118"/>
      <c r="B3107" s="118"/>
      <c r="C3107" s="119"/>
      <c r="D3107" s="118"/>
      <c r="E3107" s="118"/>
      <c r="F3107" s="118"/>
    </row>
    <row r="3108" spans="1:6">
      <c r="A3108" s="118"/>
      <c r="B3108" s="118"/>
      <c r="C3108" s="119"/>
      <c r="D3108" s="118"/>
      <c r="E3108" s="118"/>
      <c r="F3108" s="118"/>
    </row>
    <row r="3109" spans="1:6">
      <c r="A3109" s="118"/>
      <c r="B3109" s="118"/>
      <c r="C3109" s="119"/>
      <c r="D3109" s="118"/>
      <c r="E3109" s="118"/>
      <c r="F3109" s="118"/>
    </row>
    <row r="3110" spans="1:6">
      <c r="A3110" s="118"/>
      <c r="B3110" s="118"/>
      <c r="C3110" s="119"/>
      <c r="D3110" s="118"/>
      <c r="E3110" s="118"/>
      <c r="F3110" s="118"/>
    </row>
    <row r="3111" spans="1:6">
      <c r="A3111" s="118"/>
      <c r="B3111" s="118"/>
      <c r="C3111" s="119"/>
      <c r="D3111" s="118"/>
      <c r="E3111" s="118"/>
      <c r="F3111" s="118"/>
    </row>
    <row r="3112" spans="1:6">
      <c r="A3112" s="118"/>
      <c r="B3112" s="118"/>
      <c r="C3112" s="119"/>
      <c r="D3112" s="118"/>
      <c r="E3112" s="118"/>
      <c r="F3112" s="118"/>
    </row>
    <row r="3113" spans="1:6">
      <c r="A3113" s="118"/>
      <c r="B3113" s="118"/>
      <c r="C3113" s="119"/>
      <c r="D3113" s="118"/>
      <c r="E3113" s="118"/>
      <c r="F3113" s="118"/>
    </row>
    <row r="3114" spans="1:6">
      <c r="A3114" s="118"/>
      <c r="B3114" s="118"/>
      <c r="C3114" s="119"/>
      <c r="D3114" s="118"/>
      <c r="E3114" s="118"/>
      <c r="F3114" s="118"/>
    </row>
    <row r="3115" spans="1:6">
      <c r="A3115" s="118"/>
      <c r="B3115" s="118"/>
      <c r="C3115" s="119"/>
      <c r="D3115" s="118"/>
      <c r="E3115" s="118"/>
      <c r="F3115" s="118"/>
    </row>
    <row r="3116" spans="1:6">
      <c r="A3116" s="118"/>
      <c r="B3116" s="118"/>
      <c r="C3116" s="119"/>
      <c r="D3116" s="118"/>
      <c r="E3116" s="118"/>
      <c r="F3116" s="118"/>
    </row>
    <row r="3117" spans="1:6">
      <c r="A3117" s="118"/>
      <c r="B3117" s="118"/>
      <c r="C3117" s="119"/>
      <c r="D3117" s="118"/>
      <c r="E3117" s="118"/>
      <c r="F3117" s="118"/>
    </row>
    <row r="3118" spans="1:6">
      <c r="A3118" s="118"/>
      <c r="B3118" s="118"/>
      <c r="C3118" s="119"/>
      <c r="D3118" s="118"/>
      <c r="E3118" s="118"/>
      <c r="F3118" s="118"/>
    </row>
    <row r="3119" spans="1:6">
      <c r="A3119" s="118"/>
      <c r="B3119" s="118"/>
      <c r="C3119" s="119"/>
      <c r="D3119" s="118"/>
      <c r="E3119" s="118"/>
      <c r="F3119" s="118"/>
    </row>
    <row r="3120" spans="1:6">
      <c r="A3120" s="118"/>
      <c r="B3120" s="118"/>
      <c r="C3120" s="119"/>
      <c r="D3120" s="118"/>
      <c r="E3120" s="118"/>
      <c r="F3120" s="118"/>
    </row>
    <row r="3121" spans="1:6">
      <c r="A3121" s="118"/>
      <c r="B3121" s="118"/>
      <c r="C3121" s="119"/>
      <c r="D3121" s="118"/>
      <c r="E3121" s="118"/>
      <c r="F3121" s="118"/>
    </row>
    <row r="3122" spans="1:6">
      <c r="A3122" s="118"/>
      <c r="B3122" s="118"/>
      <c r="C3122" s="119"/>
      <c r="D3122" s="118"/>
      <c r="E3122" s="118"/>
      <c r="F3122" s="118"/>
    </row>
    <row r="3123" spans="1:6">
      <c r="A3123" s="118"/>
      <c r="B3123" s="118"/>
      <c r="C3123" s="119"/>
      <c r="D3123" s="118"/>
      <c r="E3123" s="118"/>
      <c r="F3123" s="118"/>
    </row>
    <row r="3124" spans="1:6">
      <c r="A3124" s="118"/>
      <c r="B3124" s="118"/>
      <c r="C3124" s="119"/>
      <c r="D3124" s="118"/>
      <c r="E3124" s="118"/>
      <c r="F3124" s="118"/>
    </row>
    <row r="3125" spans="1:6">
      <c r="A3125" s="118"/>
      <c r="B3125" s="118"/>
      <c r="C3125" s="119"/>
      <c r="D3125" s="118"/>
      <c r="E3125" s="118"/>
      <c r="F3125" s="118"/>
    </row>
    <row r="3126" spans="1:6">
      <c r="A3126" s="118"/>
      <c r="B3126" s="118"/>
      <c r="C3126" s="119"/>
      <c r="D3126" s="118"/>
      <c r="E3126" s="118"/>
      <c r="F3126" s="118"/>
    </row>
    <row r="3127" spans="1:6">
      <c r="A3127" s="118"/>
      <c r="B3127" s="118"/>
      <c r="C3127" s="119"/>
      <c r="D3127" s="118"/>
      <c r="E3127" s="118"/>
      <c r="F3127" s="118"/>
    </row>
    <row r="3128" spans="1:6">
      <c r="A3128" s="118"/>
      <c r="B3128" s="118"/>
      <c r="C3128" s="119"/>
      <c r="D3128" s="118"/>
      <c r="E3128" s="118"/>
      <c r="F3128" s="118"/>
    </row>
    <row r="3129" spans="1:6">
      <c r="A3129" s="118"/>
      <c r="B3129" s="118"/>
      <c r="C3129" s="119"/>
      <c r="D3129" s="118"/>
      <c r="E3129" s="118"/>
      <c r="F3129" s="118"/>
    </row>
    <row r="3130" spans="1:6">
      <c r="A3130" s="118"/>
      <c r="B3130" s="118"/>
      <c r="C3130" s="119"/>
      <c r="D3130" s="118"/>
      <c r="E3130" s="118"/>
      <c r="F3130" s="118"/>
    </row>
    <row r="3131" spans="1:6">
      <c r="A3131" s="118"/>
      <c r="B3131" s="118"/>
      <c r="C3131" s="119"/>
      <c r="D3131" s="118"/>
      <c r="E3131" s="118"/>
      <c r="F3131" s="118"/>
    </row>
    <row r="3132" spans="1:6">
      <c r="A3132" s="118"/>
      <c r="B3132" s="118"/>
      <c r="C3132" s="119"/>
      <c r="D3132" s="118"/>
      <c r="E3132" s="118"/>
      <c r="F3132" s="118"/>
    </row>
    <row r="3133" spans="1:6">
      <c r="A3133" s="118"/>
      <c r="B3133" s="118"/>
      <c r="C3133" s="119"/>
      <c r="D3133" s="118"/>
      <c r="E3133" s="118"/>
      <c r="F3133" s="118"/>
    </row>
    <row r="3134" spans="1:6">
      <c r="A3134" s="118"/>
      <c r="B3134" s="118"/>
      <c r="C3134" s="119"/>
      <c r="D3134" s="118"/>
      <c r="E3134" s="118"/>
      <c r="F3134" s="118"/>
    </row>
    <row r="3135" spans="1:6">
      <c r="A3135" s="118"/>
      <c r="B3135" s="118"/>
      <c r="C3135" s="119"/>
      <c r="D3135" s="118"/>
      <c r="E3135" s="118"/>
      <c r="F3135" s="118"/>
    </row>
    <row r="3136" spans="1:6">
      <c r="A3136" s="118"/>
      <c r="B3136" s="118"/>
      <c r="C3136" s="119"/>
      <c r="D3136" s="118"/>
      <c r="E3136" s="118"/>
      <c r="F3136" s="118"/>
    </row>
    <row r="3137" spans="1:6">
      <c r="A3137" s="118"/>
      <c r="B3137" s="118"/>
      <c r="C3137" s="119"/>
      <c r="D3137" s="118"/>
      <c r="E3137" s="118"/>
      <c r="F3137" s="118"/>
    </row>
    <row r="3138" spans="1:6">
      <c r="A3138" s="118"/>
      <c r="B3138" s="118"/>
      <c r="C3138" s="119"/>
      <c r="D3138" s="118"/>
      <c r="E3138" s="118"/>
      <c r="F3138" s="118"/>
    </row>
    <row r="3139" spans="1:6">
      <c r="A3139" s="118"/>
      <c r="B3139" s="118"/>
      <c r="C3139" s="119"/>
      <c r="D3139" s="118"/>
      <c r="E3139" s="118"/>
      <c r="F3139" s="118"/>
    </row>
    <row r="3140" spans="1:6">
      <c r="A3140" s="118"/>
      <c r="B3140" s="118"/>
      <c r="C3140" s="119"/>
      <c r="D3140" s="118"/>
      <c r="E3140" s="118"/>
      <c r="F3140" s="118"/>
    </row>
    <row r="3141" spans="1:6">
      <c r="A3141" s="118"/>
      <c r="B3141" s="118"/>
      <c r="C3141" s="119"/>
      <c r="D3141" s="118"/>
      <c r="E3141" s="118"/>
      <c r="F3141" s="118"/>
    </row>
    <row r="3142" spans="1:6">
      <c r="A3142" s="118"/>
      <c r="B3142" s="118"/>
      <c r="C3142" s="119"/>
      <c r="D3142" s="118"/>
      <c r="E3142" s="118"/>
      <c r="F3142" s="118"/>
    </row>
    <row r="3143" spans="1:6">
      <c r="A3143" s="118"/>
      <c r="B3143" s="118"/>
      <c r="C3143" s="119"/>
      <c r="D3143" s="118"/>
      <c r="E3143" s="118"/>
      <c r="F3143" s="118"/>
    </row>
    <row r="3144" spans="1:6">
      <c r="A3144" s="118"/>
      <c r="B3144" s="118"/>
      <c r="C3144" s="119"/>
      <c r="D3144" s="118"/>
      <c r="E3144" s="118"/>
      <c r="F3144" s="118"/>
    </row>
    <row r="3145" spans="1:6">
      <c r="A3145" s="118"/>
      <c r="B3145" s="118"/>
      <c r="C3145" s="119"/>
      <c r="D3145" s="118"/>
      <c r="E3145" s="118"/>
      <c r="F3145" s="118"/>
    </row>
    <row r="3146" spans="1:6">
      <c r="A3146" s="118"/>
      <c r="B3146" s="118"/>
      <c r="C3146" s="119"/>
      <c r="D3146" s="118"/>
      <c r="E3146" s="118"/>
      <c r="F3146" s="118"/>
    </row>
    <row r="3147" spans="1:6">
      <c r="A3147" s="118"/>
      <c r="B3147" s="118"/>
      <c r="C3147" s="119"/>
      <c r="D3147" s="118"/>
      <c r="E3147" s="118"/>
      <c r="F3147" s="118"/>
    </row>
    <row r="3148" spans="1:6">
      <c r="A3148" s="118"/>
      <c r="B3148" s="118"/>
      <c r="C3148" s="119"/>
      <c r="D3148" s="118"/>
      <c r="E3148" s="118"/>
      <c r="F3148" s="118"/>
    </row>
    <row r="3149" spans="1:6">
      <c r="A3149" s="118"/>
      <c r="B3149" s="118"/>
      <c r="C3149" s="119"/>
      <c r="D3149" s="118"/>
      <c r="E3149" s="118"/>
      <c r="F3149" s="118"/>
    </row>
    <row r="3150" spans="1:6">
      <c r="A3150" s="118"/>
      <c r="B3150" s="118"/>
      <c r="C3150" s="119"/>
      <c r="D3150" s="118"/>
      <c r="E3150" s="118"/>
      <c r="F3150" s="118"/>
    </row>
    <row r="3151" spans="1:6">
      <c r="A3151" s="118"/>
      <c r="B3151" s="118"/>
      <c r="C3151" s="119"/>
      <c r="D3151" s="118"/>
      <c r="E3151" s="118"/>
      <c r="F3151" s="118"/>
    </row>
    <row r="3152" spans="1:6">
      <c r="A3152" s="118"/>
      <c r="B3152" s="118"/>
      <c r="C3152" s="119"/>
      <c r="D3152" s="118"/>
      <c r="E3152" s="118"/>
      <c r="F3152" s="118"/>
    </row>
    <row r="3153" spans="1:6">
      <c r="A3153" s="118"/>
      <c r="B3153" s="118"/>
      <c r="C3153" s="119"/>
      <c r="D3153" s="118"/>
      <c r="E3153" s="118"/>
      <c r="F3153" s="118"/>
    </row>
    <row r="3154" spans="1:6">
      <c r="A3154" s="118"/>
      <c r="B3154" s="118"/>
      <c r="C3154" s="119"/>
      <c r="D3154" s="118"/>
      <c r="E3154" s="118"/>
      <c r="F3154" s="118"/>
    </row>
    <row r="3155" spans="1:6">
      <c r="A3155" s="118"/>
      <c r="B3155" s="118"/>
      <c r="C3155" s="119"/>
      <c r="D3155" s="118"/>
      <c r="E3155" s="118"/>
      <c r="F3155" s="118"/>
    </row>
    <row r="3156" spans="1:6">
      <c r="A3156" s="118"/>
      <c r="B3156" s="118"/>
      <c r="C3156" s="119"/>
      <c r="D3156" s="118"/>
      <c r="E3156" s="118"/>
      <c r="F3156" s="118"/>
    </row>
    <row r="3157" spans="1:6">
      <c r="A3157" s="118"/>
      <c r="B3157" s="118"/>
      <c r="C3157" s="119"/>
      <c r="D3157" s="118"/>
      <c r="E3157" s="118"/>
      <c r="F3157" s="118"/>
    </row>
    <row r="3158" spans="1:6">
      <c r="A3158" s="118"/>
      <c r="B3158" s="118"/>
      <c r="C3158" s="119"/>
      <c r="D3158" s="118"/>
      <c r="E3158" s="118"/>
      <c r="F3158" s="118"/>
    </row>
    <row r="3159" spans="1:6">
      <c r="A3159" s="118"/>
      <c r="B3159" s="118"/>
      <c r="C3159" s="119"/>
      <c r="D3159" s="118"/>
      <c r="E3159" s="118"/>
      <c r="F3159" s="118"/>
    </row>
    <row r="3160" spans="1:6">
      <c r="A3160" s="118"/>
      <c r="B3160" s="118"/>
      <c r="C3160" s="119"/>
      <c r="D3160" s="118"/>
      <c r="E3160" s="118"/>
      <c r="F3160" s="118"/>
    </row>
    <row r="3161" spans="1:6">
      <c r="A3161" s="118"/>
      <c r="B3161" s="118"/>
      <c r="C3161" s="119"/>
      <c r="D3161" s="118"/>
      <c r="E3161" s="118"/>
      <c r="F3161" s="118"/>
    </row>
    <row r="3162" spans="1:6">
      <c r="A3162" s="118"/>
      <c r="B3162" s="118"/>
      <c r="C3162" s="119"/>
      <c r="D3162" s="118"/>
      <c r="E3162" s="118"/>
      <c r="F3162" s="118"/>
    </row>
    <row r="3163" spans="1:6">
      <c r="A3163" s="118"/>
      <c r="B3163" s="118"/>
      <c r="C3163" s="119"/>
      <c r="D3163" s="118"/>
      <c r="E3163" s="118"/>
      <c r="F3163" s="118"/>
    </row>
    <row r="3164" spans="1:6">
      <c r="A3164" s="118"/>
      <c r="B3164" s="118"/>
      <c r="C3164" s="119"/>
      <c r="D3164" s="118"/>
      <c r="E3164" s="118"/>
      <c r="F3164" s="118"/>
    </row>
    <row r="3165" spans="1:6">
      <c r="A3165" s="118"/>
      <c r="B3165" s="118"/>
      <c r="C3165" s="119"/>
      <c r="D3165" s="118"/>
      <c r="E3165" s="118"/>
      <c r="F3165" s="118"/>
    </row>
    <row r="3166" spans="1:6">
      <c r="A3166" s="118"/>
      <c r="B3166" s="118"/>
      <c r="C3166" s="119"/>
      <c r="D3166" s="118"/>
      <c r="E3166" s="118"/>
      <c r="F3166" s="118"/>
    </row>
    <row r="3167" spans="1:6">
      <c r="A3167" s="118"/>
      <c r="B3167" s="118"/>
      <c r="C3167" s="119"/>
      <c r="D3167" s="118"/>
      <c r="E3167" s="118"/>
      <c r="F3167" s="118"/>
    </row>
    <row r="3168" spans="1:6">
      <c r="A3168" s="118"/>
      <c r="B3168" s="118"/>
      <c r="C3168" s="119"/>
      <c r="D3168" s="118"/>
      <c r="E3168" s="118"/>
      <c r="F3168" s="118"/>
    </row>
    <row r="3169" spans="1:6">
      <c r="A3169" s="118"/>
      <c r="B3169" s="118"/>
      <c r="C3169" s="119"/>
      <c r="D3169" s="118"/>
      <c r="E3169" s="118"/>
      <c r="F3169" s="118"/>
    </row>
    <row r="3170" spans="1:6">
      <c r="A3170" s="118"/>
      <c r="B3170" s="118"/>
      <c r="C3170" s="119"/>
      <c r="D3170" s="118"/>
      <c r="E3170" s="118"/>
      <c r="F3170" s="118"/>
    </row>
    <row r="3171" spans="1:6">
      <c r="A3171" s="118"/>
      <c r="B3171" s="118"/>
      <c r="C3171" s="119"/>
      <c r="D3171" s="118"/>
      <c r="E3171" s="118"/>
      <c r="F3171" s="118"/>
    </row>
    <row r="3172" spans="1:6">
      <c r="A3172" s="118"/>
      <c r="B3172" s="118"/>
      <c r="C3172" s="119"/>
      <c r="D3172" s="118"/>
      <c r="E3172" s="118"/>
      <c r="F3172" s="118"/>
    </row>
    <row r="3173" spans="1:6">
      <c r="A3173" s="118"/>
      <c r="B3173" s="118"/>
      <c r="C3173" s="119"/>
      <c r="D3173" s="118"/>
      <c r="E3173" s="118"/>
      <c r="F3173" s="118"/>
    </row>
    <row r="3174" spans="1:6">
      <c r="A3174" s="118"/>
      <c r="B3174" s="118"/>
      <c r="C3174" s="119"/>
      <c r="D3174" s="118"/>
      <c r="E3174" s="118"/>
      <c r="F3174" s="118"/>
    </row>
    <row r="3175" spans="1:6">
      <c r="A3175" s="118"/>
      <c r="B3175" s="118"/>
      <c r="C3175" s="119"/>
      <c r="D3175" s="118"/>
      <c r="E3175" s="118"/>
      <c r="F3175" s="118"/>
    </row>
    <row r="3176" spans="1:6">
      <c r="A3176" s="118"/>
      <c r="B3176" s="118"/>
      <c r="C3176" s="119"/>
      <c r="D3176" s="118"/>
      <c r="E3176" s="118"/>
      <c r="F3176" s="118"/>
    </row>
    <row r="3177" spans="1:6">
      <c r="A3177" s="118"/>
      <c r="B3177" s="118"/>
      <c r="C3177" s="119"/>
      <c r="D3177" s="118"/>
      <c r="E3177" s="118"/>
      <c r="F3177" s="118"/>
    </row>
    <row r="3178" spans="1:6">
      <c r="A3178" s="118"/>
      <c r="B3178" s="118"/>
      <c r="C3178" s="119"/>
      <c r="D3178" s="118"/>
      <c r="E3178" s="118"/>
      <c r="F3178" s="118"/>
    </row>
    <row r="3179" spans="1:6">
      <c r="A3179" s="118"/>
      <c r="B3179" s="118"/>
      <c r="C3179" s="119"/>
      <c r="D3179" s="118"/>
      <c r="E3179" s="118"/>
      <c r="F3179" s="118"/>
    </row>
    <row r="3180" spans="1:6">
      <c r="A3180" s="118"/>
      <c r="B3180" s="118"/>
      <c r="C3180" s="119"/>
      <c r="D3180" s="118"/>
      <c r="E3180" s="118"/>
      <c r="F3180" s="118"/>
    </row>
    <row r="3181" spans="1:6">
      <c r="A3181" s="118"/>
      <c r="B3181" s="118"/>
      <c r="C3181" s="119"/>
      <c r="D3181" s="118"/>
      <c r="E3181" s="118"/>
      <c r="F3181" s="118"/>
    </row>
    <row r="3182" spans="1:6">
      <c r="A3182" s="118"/>
      <c r="B3182" s="118"/>
      <c r="C3182" s="119"/>
      <c r="D3182" s="118"/>
      <c r="E3182" s="118"/>
      <c r="F3182" s="118"/>
    </row>
    <row r="3183" spans="1:6">
      <c r="A3183" s="118"/>
      <c r="B3183" s="118"/>
      <c r="C3183" s="119"/>
      <c r="D3183" s="118"/>
      <c r="E3183" s="118"/>
      <c r="F3183" s="118"/>
    </row>
    <row r="3184" spans="1:6">
      <c r="A3184" s="118"/>
      <c r="B3184" s="118"/>
      <c r="C3184" s="119"/>
      <c r="D3184" s="118"/>
      <c r="E3184" s="118"/>
      <c r="F3184" s="118"/>
    </row>
    <row r="3185" spans="1:6">
      <c r="A3185" s="118"/>
      <c r="B3185" s="118"/>
      <c r="C3185" s="119"/>
      <c r="D3185" s="118"/>
      <c r="E3185" s="118"/>
      <c r="F3185" s="118"/>
    </row>
    <row r="3186" spans="1:6">
      <c r="A3186" s="118"/>
      <c r="B3186" s="118"/>
      <c r="C3186" s="119"/>
      <c r="D3186" s="118"/>
      <c r="E3186" s="118"/>
      <c r="F3186" s="118"/>
    </row>
    <row r="3187" spans="1:6">
      <c r="A3187" s="118"/>
      <c r="B3187" s="118"/>
      <c r="C3187" s="119"/>
      <c r="D3187" s="118"/>
      <c r="E3187" s="118"/>
      <c r="F3187" s="118"/>
    </row>
    <row r="3188" spans="1:6">
      <c r="A3188" s="118"/>
      <c r="B3188" s="118"/>
      <c r="C3188" s="119"/>
      <c r="D3188" s="118"/>
      <c r="E3188" s="118"/>
      <c r="F3188" s="118"/>
    </row>
    <row r="3189" spans="1:6">
      <c r="A3189" s="118"/>
      <c r="B3189" s="118"/>
      <c r="C3189" s="119"/>
      <c r="D3189" s="118"/>
      <c r="E3189" s="118"/>
      <c r="F3189" s="118"/>
    </row>
    <row r="3190" spans="1:6">
      <c r="A3190" s="118"/>
      <c r="B3190" s="118"/>
      <c r="C3190" s="119"/>
      <c r="D3190" s="118"/>
      <c r="E3190" s="118"/>
      <c r="F3190" s="118"/>
    </row>
    <row r="3191" spans="1:6">
      <c r="A3191" s="118"/>
      <c r="B3191" s="118"/>
      <c r="C3191" s="119"/>
      <c r="D3191" s="118"/>
      <c r="E3191" s="118"/>
      <c r="F3191" s="118"/>
    </row>
    <row r="3192" spans="1:6">
      <c r="A3192" s="118"/>
      <c r="B3192" s="118"/>
      <c r="C3192" s="119"/>
      <c r="D3192" s="118"/>
      <c r="E3192" s="118"/>
      <c r="F3192" s="118"/>
    </row>
    <row r="3193" spans="1:6">
      <c r="A3193" s="118"/>
      <c r="B3193" s="118"/>
      <c r="C3193" s="119"/>
      <c r="D3193" s="118"/>
      <c r="E3193" s="118"/>
      <c r="F3193" s="118"/>
    </row>
    <row r="3194" spans="1:6">
      <c r="A3194" s="118"/>
      <c r="B3194" s="118"/>
      <c r="C3194" s="119"/>
      <c r="D3194" s="118"/>
      <c r="E3194" s="118"/>
      <c r="F3194" s="118"/>
    </row>
    <row r="3195" spans="1:6">
      <c r="A3195" s="118"/>
      <c r="B3195" s="118"/>
      <c r="C3195" s="119"/>
      <c r="D3195" s="118"/>
      <c r="E3195" s="118"/>
      <c r="F3195" s="118"/>
    </row>
    <row r="3196" spans="1:6">
      <c r="A3196" s="118"/>
      <c r="B3196" s="118"/>
      <c r="C3196" s="119"/>
      <c r="D3196" s="118"/>
      <c r="E3196" s="118"/>
      <c r="F3196" s="118"/>
    </row>
    <row r="3197" spans="1:6">
      <c r="A3197" s="118"/>
      <c r="B3197" s="118"/>
      <c r="C3197" s="119"/>
      <c r="D3197" s="118"/>
      <c r="E3197" s="118"/>
      <c r="F3197" s="118"/>
    </row>
    <row r="3198" spans="1:6">
      <c r="A3198" s="118"/>
      <c r="B3198" s="118"/>
      <c r="C3198" s="119"/>
      <c r="D3198" s="118"/>
      <c r="E3198" s="118"/>
      <c r="F3198" s="118"/>
    </row>
    <row r="3199" spans="1:6">
      <c r="A3199" s="118"/>
      <c r="B3199" s="118"/>
      <c r="C3199" s="119"/>
      <c r="D3199" s="118"/>
      <c r="E3199" s="118"/>
      <c r="F3199" s="118"/>
    </row>
    <row r="3200" spans="1:6">
      <c r="A3200" s="118"/>
      <c r="B3200" s="118"/>
      <c r="C3200" s="119"/>
      <c r="D3200" s="118"/>
      <c r="E3200" s="118"/>
      <c r="F3200" s="118"/>
    </row>
    <row r="3201" spans="1:6">
      <c r="A3201" s="118"/>
      <c r="B3201" s="118"/>
      <c r="C3201" s="119"/>
      <c r="D3201" s="118"/>
      <c r="E3201" s="118"/>
      <c r="F3201" s="118"/>
    </row>
    <row r="3202" spans="1:6">
      <c r="A3202" s="118"/>
      <c r="B3202" s="118"/>
      <c r="C3202" s="119"/>
      <c r="D3202" s="118"/>
      <c r="E3202" s="118"/>
      <c r="F3202" s="118"/>
    </row>
    <row r="3203" spans="1:6">
      <c r="A3203" s="118"/>
      <c r="B3203" s="118"/>
      <c r="C3203" s="119"/>
      <c r="D3203" s="118"/>
      <c r="E3203" s="118"/>
      <c r="F3203" s="118"/>
    </row>
    <row r="3204" spans="1:6">
      <c r="A3204" s="118"/>
      <c r="B3204" s="118"/>
      <c r="C3204" s="119"/>
      <c r="D3204" s="118"/>
      <c r="E3204" s="118"/>
      <c r="F3204" s="118"/>
    </row>
    <row r="3205" spans="1:6">
      <c r="A3205" s="118"/>
      <c r="B3205" s="118"/>
      <c r="C3205" s="119"/>
      <c r="D3205" s="118"/>
      <c r="E3205" s="118"/>
      <c r="F3205" s="118"/>
    </row>
    <row r="3206" spans="1:6">
      <c r="A3206" s="118"/>
      <c r="B3206" s="118"/>
      <c r="C3206" s="119"/>
      <c r="D3206" s="118"/>
      <c r="E3206" s="118"/>
      <c r="F3206" s="118"/>
    </row>
    <row r="3207" spans="1:6">
      <c r="A3207" s="118"/>
      <c r="B3207" s="118"/>
      <c r="C3207" s="119"/>
      <c r="D3207" s="118"/>
      <c r="E3207" s="118"/>
      <c r="F3207" s="118"/>
    </row>
    <row r="3208" spans="1:6">
      <c r="A3208" s="118"/>
      <c r="B3208" s="118"/>
      <c r="C3208" s="119"/>
      <c r="D3208" s="118"/>
      <c r="E3208" s="118"/>
      <c r="F3208" s="118"/>
    </row>
    <row r="3209" spans="1:6">
      <c r="A3209" s="118"/>
      <c r="B3209" s="118"/>
      <c r="C3209" s="119"/>
      <c r="D3209" s="118"/>
      <c r="E3209" s="118"/>
      <c r="F3209" s="118"/>
    </row>
    <row r="3210" spans="1:6">
      <c r="A3210" s="118"/>
      <c r="B3210" s="118"/>
      <c r="C3210" s="119"/>
      <c r="D3210" s="118"/>
      <c r="E3210" s="118"/>
      <c r="F3210" s="118"/>
    </row>
    <row r="3211" spans="1:6">
      <c r="A3211" s="118"/>
      <c r="B3211" s="118"/>
      <c r="C3211" s="119"/>
      <c r="D3211" s="118"/>
      <c r="E3211" s="118"/>
      <c r="F3211" s="118"/>
    </row>
    <row r="3212" spans="1:6">
      <c r="A3212" s="118"/>
      <c r="B3212" s="118"/>
      <c r="C3212" s="119"/>
      <c r="D3212" s="118"/>
      <c r="E3212" s="118"/>
      <c r="F3212" s="118"/>
    </row>
    <row r="3213" spans="1:6">
      <c r="A3213" s="118"/>
      <c r="B3213" s="118"/>
      <c r="C3213" s="119"/>
      <c r="D3213" s="118"/>
      <c r="E3213" s="118"/>
      <c r="F3213" s="118"/>
    </row>
    <row r="3214" spans="1:6">
      <c r="A3214" s="118"/>
      <c r="B3214" s="118"/>
      <c r="C3214" s="119"/>
      <c r="D3214" s="118"/>
      <c r="E3214" s="118"/>
      <c r="F3214" s="118"/>
    </row>
    <row r="3215" spans="1:6">
      <c r="A3215" s="118"/>
      <c r="B3215" s="118"/>
      <c r="C3215" s="119"/>
      <c r="D3215" s="118"/>
      <c r="E3215" s="118"/>
      <c r="F3215" s="118"/>
    </row>
    <row r="3216" spans="1:6">
      <c r="A3216" s="118"/>
      <c r="B3216" s="118"/>
      <c r="C3216" s="119"/>
      <c r="D3216" s="118"/>
      <c r="E3216" s="118"/>
      <c r="F3216" s="118"/>
    </row>
    <row r="3217" spans="1:6">
      <c r="A3217" s="118"/>
      <c r="B3217" s="118"/>
      <c r="C3217" s="119"/>
      <c r="D3217" s="118"/>
      <c r="E3217" s="118"/>
      <c r="F3217" s="118"/>
    </row>
    <row r="3218" spans="1:6">
      <c r="A3218" s="118"/>
      <c r="B3218" s="118"/>
      <c r="C3218" s="119"/>
      <c r="D3218" s="118"/>
      <c r="E3218" s="118"/>
      <c r="F3218" s="118"/>
    </row>
    <row r="3219" spans="1:6">
      <c r="A3219" s="118"/>
      <c r="B3219" s="118"/>
      <c r="C3219" s="119"/>
      <c r="D3219" s="118"/>
      <c r="E3219" s="118"/>
      <c r="F3219" s="118"/>
    </row>
    <row r="3220" spans="1:6">
      <c r="A3220" s="118"/>
      <c r="B3220" s="118"/>
      <c r="C3220" s="119"/>
      <c r="D3220" s="118"/>
      <c r="E3220" s="118"/>
      <c r="F3220" s="118"/>
    </row>
    <row r="3221" spans="1:6">
      <c r="A3221" s="118"/>
      <c r="B3221" s="118"/>
      <c r="C3221" s="119"/>
      <c r="D3221" s="118"/>
      <c r="E3221" s="118"/>
      <c r="F3221" s="118"/>
    </row>
    <row r="3222" spans="1:6">
      <c r="A3222" s="118"/>
      <c r="B3222" s="118"/>
      <c r="C3222" s="119"/>
      <c r="D3222" s="118"/>
      <c r="E3222" s="118"/>
      <c r="F3222" s="118"/>
    </row>
    <row r="3223" spans="1:6">
      <c r="A3223" s="118"/>
      <c r="B3223" s="118"/>
      <c r="C3223" s="119"/>
      <c r="D3223" s="118"/>
      <c r="E3223" s="118"/>
      <c r="F3223" s="118"/>
    </row>
    <row r="3224" spans="1:6">
      <c r="A3224" s="118"/>
      <c r="B3224" s="118"/>
      <c r="C3224" s="119"/>
      <c r="D3224" s="118"/>
      <c r="E3224" s="118"/>
      <c r="F3224" s="118"/>
    </row>
    <row r="3225" spans="1:6">
      <c r="A3225" s="118"/>
      <c r="B3225" s="118"/>
      <c r="C3225" s="119"/>
      <c r="D3225" s="118"/>
      <c r="E3225" s="118"/>
      <c r="F3225" s="118"/>
    </row>
    <row r="3226" spans="1:6">
      <c r="A3226" s="118"/>
      <c r="B3226" s="118"/>
      <c r="C3226" s="119"/>
      <c r="D3226" s="118"/>
      <c r="E3226" s="118"/>
      <c r="F3226" s="118"/>
    </row>
    <row r="3227" spans="1:6">
      <c r="A3227" s="118"/>
      <c r="B3227" s="118"/>
      <c r="C3227" s="119"/>
      <c r="D3227" s="118"/>
      <c r="E3227" s="118"/>
      <c r="F3227" s="118"/>
    </row>
    <row r="3228" spans="1:6">
      <c r="A3228" s="118"/>
      <c r="B3228" s="118"/>
      <c r="C3228" s="119"/>
      <c r="D3228" s="118"/>
      <c r="E3228" s="118"/>
      <c r="F3228" s="118"/>
    </row>
    <row r="3229" spans="1:6">
      <c r="A3229" s="118"/>
      <c r="B3229" s="118"/>
      <c r="C3229" s="119"/>
      <c r="D3229" s="118"/>
      <c r="E3229" s="118"/>
      <c r="F3229" s="118"/>
    </row>
    <row r="3230" spans="1:6">
      <c r="A3230" s="118"/>
      <c r="B3230" s="118"/>
      <c r="C3230" s="119"/>
      <c r="D3230" s="118"/>
      <c r="E3230" s="118"/>
      <c r="F3230" s="118"/>
    </row>
    <row r="3231" spans="1:6">
      <c r="A3231" s="118"/>
      <c r="B3231" s="118"/>
      <c r="C3231" s="119"/>
      <c r="D3231" s="118"/>
      <c r="E3231" s="118"/>
      <c r="F3231" s="118"/>
    </row>
    <row r="3232" spans="1:6">
      <c r="A3232" s="118"/>
      <c r="B3232" s="118"/>
      <c r="C3232" s="119"/>
      <c r="D3232" s="118"/>
      <c r="E3232" s="118"/>
      <c r="F3232" s="118"/>
    </row>
    <row r="3233" spans="1:6">
      <c r="A3233" s="118"/>
      <c r="B3233" s="118"/>
      <c r="C3233" s="119"/>
      <c r="D3233" s="118"/>
      <c r="E3233" s="118"/>
      <c r="F3233" s="118"/>
    </row>
    <row r="3234" spans="1:6">
      <c r="A3234" s="118"/>
      <c r="B3234" s="118"/>
      <c r="C3234" s="119"/>
      <c r="D3234" s="118"/>
      <c r="E3234" s="118"/>
      <c r="F3234" s="118"/>
    </row>
    <row r="3235" spans="1:6">
      <c r="A3235" s="118"/>
      <c r="B3235" s="118"/>
      <c r="C3235" s="119"/>
      <c r="D3235" s="118"/>
      <c r="E3235" s="118"/>
      <c r="F3235" s="118"/>
    </row>
    <row r="3236" spans="1:6">
      <c r="A3236" s="118"/>
      <c r="B3236" s="118"/>
      <c r="C3236" s="119"/>
      <c r="D3236" s="118"/>
      <c r="E3236" s="118"/>
      <c r="F3236" s="118"/>
    </row>
    <row r="3237" spans="1:6">
      <c r="A3237" s="118"/>
      <c r="B3237" s="118"/>
      <c r="C3237" s="119"/>
      <c r="D3237" s="118"/>
      <c r="E3237" s="118"/>
      <c r="F3237" s="118"/>
    </row>
    <row r="3238" spans="1:6">
      <c r="A3238" s="118"/>
      <c r="B3238" s="118"/>
      <c r="C3238" s="119"/>
      <c r="D3238" s="118"/>
      <c r="E3238" s="118"/>
      <c r="F3238" s="118"/>
    </row>
    <row r="3239" spans="1:6">
      <c r="A3239" s="118"/>
      <c r="B3239" s="118"/>
      <c r="C3239" s="119"/>
      <c r="D3239" s="118"/>
      <c r="E3239" s="118"/>
      <c r="F3239" s="118"/>
    </row>
    <row r="3240" spans="1:6">
      <c r="A3240" s="118"/>
      <c r="B3240" s="118"/>
      <c r="C3240" s="119"/>
      <c r="D3240" s="118"/>
      <c r="E3240" s="118"/>
      <c r="F3240" s="118"/>
    </row>
    <row r="3241" spans="1:6">
      <c r="A3241" s="118"/>
      <c r="B3241" s="118"/>
      <c r="C3241" s="119"/>
      <c r="D3241" s="118"/>
      <c r="E3241" s="118"/>
      <c r="F3241" s="118"/>
    </row>
    <row r="3242" spans="1:6">
      <c r="A3242" s="118"/>
      <c r="B3242" s="118"/>
      <c r="C3242" s="119"/>
      <c r="D3242" s="118"/>
      <c r="E3242" s="118"/>
      <c r="F3242" s="118"/>
    </row>
    <row r="3243" spans="1:6">
      <c r="A3243" s="118"/>
      <c r="B3243" s="118"/>
      <c r="C3243" s="119"/>
      <c r="D3243" s="118"/>
      <c r="E3243" s="118"/>
      <c r="F3243" s="118"/>
    </row>
    <row r="3244" spans="1:6">
      <c r="A3244" s="118"/>
      <c r="B3244" s="118"/>
      <c r="C3244" s="119"/>
      <c r="D3244" s="118"/>
      <c r="E3244" s="118"/>
      <c r="F3244" s="118"/>
    </row>
    <row r="3245" spans="1:6">
      <c r="A3245" s="118"/>
      <c r="B3245" s="118"/>
      <c r="C3245" s="119"/>
      <c r="D3245" s="118"/>
      <c r="E3245" s="118"/>
      <c r="F3245" s="118"/>
    </row>
    <row r="3246" spans="1:6">
      <c r="A3246" s="118"/>
      <c r="B3246" s="118"/>
      <c r="C3246" s="119"/>
      <c r="D3246" s="118"/>
      <c r="E3246" s="118"/>
      <c r="F3246" s="118"/>
    </row>
    <row r="3247" spans="1:6">
      <c r="A3247" s="118"/>
      <c r="B3247" s="118"/>
      <c r="C3247" s="119"/>
      <c r="D3247" s="118"/>
      <c r="E3247" s="118"/>
      <c r="F3247" s="118"/>
    </row>
    <row r="3248" spans="1:6">
      <c r="A3248" s="118"/>
      <c r="B3248" s="118"/>
      <c r="C3248" s="119"/>
      <c r="D3248" s="118"/>
      <c r="E3248" s="118"/>
      <c r="F3248" s="118"/>
    </row>
    <row r="3249" spans="1:6">
      <c r="A3249" s="118"/>
      <c r="B3249" s="118"/>
      <c r="C3249" s="119"/>
      <c r="D3249" s="118"/>
      <c r="E3249" s="118"/>
      <c r="F3249" s="118"/>
    </row>
    <row r="3250" spans="1:6">
      <c r="A3250" s="118"/>
      <c r="B3250" s="118"/>
      <c r="C3250" s="119"/>
      <c r="D3250" s="118"/>
      <c r="E3250" s="118"/>
      <c r="F3250" s="118"/>
    </row>
    <row r="3251" spans="1:6">
      <c r="A3251" s="118"/>
      <c r="B3251" s="118"/>
      <c r="C3251" s="119"/>
      <c r="D3251" s="118"/>
      <c r="E3251" s="118"/>
      <c r="F3251" s="118"/>
    </row>
    <row r="3252" spans="1:6">
      <c r="A3252" s="118"/>
      <c r="B3252" s="118"/>
      <c r="C3252" s="119"/>
      <c r="D3252" s="118"/>
      <c r="E3252" s="118"/>
      <c r="F3252" s="118"/>
    </row>
    <row r="3253" spans="1:6">
      <c r="A3253" s="118"/>
      <c r="B3253" s="118"/>
      <c r="C3253" s="119"/>
      <c r="D3253" s="118"/>
      <c r="E3253" s="118"/>
      <c r="F3253" s="118"/>
    </row>
    <row r="3254" spans="1:6">
      <c r="A3254" s="118"/>
      <c r="B3254" s="118"/>
      <c r="C3254" s="119"/>
      <c r="D3254" s="118"/>
      <c r="E3254" s="118"/>
      <c r="F3254" s="118"/>
    </row>
    <row r="3255" spans="1:6">
      <c r="A3255" s="118"/>
      <c r="B3255" s="118"/>
      <c r="C3255" s="119"/>
      <c r="D3255" s="118"/>
      <c r="E3255" s="118"/>
      <c r="F3255" s="118"/>
    </row>
    <row r="3256" spans="1:6">
      <c r="A3256" s="118"/>
      <c r="B3256" s="118"/>
      <c r="C3256" s="119"/>
      <c r="D3256" s="118"/>
      <c r="E3256" s="118"/>
      <c r="F3256" s="118"/>
    </row>
    <row r="3257" spans="1:6">
      <c r="A3257" s="118"/>
      <c r="B3257" s="118"/>
      <c r="C3257" s="119"/>
      <c r="D3257" s="118"/>
      <c r="E3257" s="118"/>
      <c r="F3257" s="118"/>
    </row>
    <row r="3258" spans="1:6">
      <c r="A3258" s="118"/>
      <c r="B3258" s="118"/>
      <c r="C3258" s="119"/>
      <c r="D3258" s="118"/>
      <c r="E3258" s="118"/>
      <c r="F3258" s="118"/>
    </row>
    <row r="3259" spans="1:6">
      <c r="A3259" s="118"/>
      <c r="B3259" s="118"/>
      <c r="C3259" s="119"/>
      <c r="D3259" s="118"/>
      <c r="E3259" s="118"/>
      <c r="F3259" s="118"/>
    </row>
    <row r="3260" spans="1:6">
      <c r="A3260" s="118"/>
      <c r="B3260" s="118"/>
      <c r="C3260" s="119"/>
      <c r="D3260" s="118"/>
      <c r="E3260" s="118"/>
      <c r="F3260" s="118"/>
    </row>
    <row r="3261" spans="1:6">
      <c r="A3261" s="118"/>
      <c r="B3261" s="118"/>
      <c r="C3261" s="119"/>
      <c r="D3261" s="118"/>
      <c r="E3261" s="118"/>
      <c r="F3261" s="118"/>
    </row>
    <row r="3262" spans="1:6">
      <c r="A3262" s="118"/>
      <c r="B3262" s="118"/>
      <c r="C3262" s="119"/>
      <c r="D3262" s="118"/>
      <c r="E3262" s="118"/>
      <c r="F3262" s="118"/>
    </row>
    <row r="3263" spans="1:6">
      <c r="A3263" s="118"/>
      <c r="B3263" s="118"/>
      <c r="C3263" s="119"/>
      <c r="D3263" s="118"/>
      <c r="E3263" s="118"/>
      <c r="F3263" s="118"/>
    </row>
    <row r="3264" spans="1:6">
      <c r="A3264" s="118"/>
      <c r="B3264" s="118"/>
      <c r="C3264" s="119"/>
      <c r="D3264" s="118"/>
      <c r="E3264" s="118"/>
      <c r="F3264" s="118"/>
    </row>
    <row r="3265" spans="1:6">
      <c r="A3265" s="118"/>
      <c r="B3265" s="118"/>
      <c r="C3265" s="119"/>
      <c r="D3265" s="118"/>
      <c r="E3265" s="118"/>
      <c r="F3265" s="118"/>
    </row>
    <row r="3266" spans="1:6">
      <c r="A3266" s="118"/>
      <c r="B3266" s="118"/>
      <c r="C3266" s="119"/>
      <c r="D3266" s="118"/>
      <c r="E3266" s="118"/>
      <c r="F3266" s="118"/>
    </row>
    <row r="3267" spans="1:6">
      <c r="A3267" s="118"/>
      <c r="B3267" s="118"/>
      <c r="C3267" s="119"/>
      <c r="D3267" s="118"/>
      <c r="E3267" s="118"/>
      <c r="F3267" s="118"/>
    </row>
    <row r="3268" spans="1:6">
      <c r="A3268" s="118"/>
      <c r="B3268" s="118"/>
      <c r="C3268" s="119"/>
      <c r="D3268" s="118"/>
      <c r="E3268" s="118"/>
      <c r="F3268" s="118"/>
    </row>
    <row r="3269" spans="1:6">
      <c r="A3269" s="118"/>
      <c r="B3269" s="118"/>
      <c r="C3269" s="119"/>
      <c r="D3269" s="118"/>
      <c r="E3269" s="118"/>
      <c r="F3269" s="118"/>
    </row>
    <row r="3270" spans="1:6">
      <c r="A3270" s="118"/>
      <c r="B3270" s="118"/>
      <c r="C3270" s="119"/>
      <c r="D3270" s="118"/>
      <c r="E3270" s="118"/>
      <c r="F3270" s="118"/>
    </row>
    <row r="3271" spans="1:6">
      <c r="A3271" s="118"/>
      <c r="B3271" s="118"/>
      <c r="C3271" s="119"/>
      <c r="D3271" s="118"/>
      <c r="E3271" s="118"/>
      <c r="F3271" s="118"/>
    </row>
    <row r="3272" spans="1:6">
      <c r="A3272" s="118"/>
      <c r="B3272" s="118"/>
      <c r="C3272" s="119"/>
      <c r="D3272" s="118"/>
      <c r="E3272" s="118"/>
      <c r="F3272" s="118"/>
    </row>
    <row r="3273" spans="1:6">
      <c r="A3273" s="118"/>
      <c r="B3273" s="118"/>
      <c r="C3273" s="119"/>
      <c r="D3273" s="118"/>
      <c r="E3273" s="118"/>
      <c r="F3273" s="118"/>
    </row>
    <row r="3274" spans="1:6">
      <c r="A3274" s="118"/>
      <c r="B3274" s="118"/>
      <c r="C3274" s="119"/>
      <c r="D3274" s="118"/>
      <c r="E3274" s="118"/>
      <c r="F3274" s="118"/>
    </row>
    <row r="3275" spans="1:6">
      <c r="A3275" s="118"/>
      <c r="B3275" s="118"/>
      <c r="C3275" s="119"/>
      <c r="D3275" s="118"/>
      <c r="E3275" s="118"/>
      <c r="F3275" s="118"/>
    </row>
    <row r="3276" spans="1:6">
      <c r="A3276" s="118"/>
      <c r="B3276" s="118"/>
      <c r="C3276" s="119"/>
      <c r="D3276" s="118"/>
      <c r="E3276" s="118"/>
      <c r="F3276" s="118"/>
    </row>
    <row r="3277" spans="1:6">
      <c r="A3277" s="118"/>
      <c r="B3277" s="118"/>
      <c r="C3277" s="119"/>
      <c r="D3277" s="118"/>
      <c r="E3277" s="118"/>
      <c r="F3277" s="118"/>
    </row>
    <row r="3278" spans="1:6">
      <c r="A3278" s="118"/>
      <c r="B3278" s="118"/>
      <c r="C3278" s="119"/>
      <c r="D3278" s="118"/>
      <c r="E3278" s="118"/>
      <c r="F3278" s="118"/>
    </row>
    <row r="3279" spans="1:6">
      <c r="A3279" s="118"/>
      <c r="B3279" s="118"/>
      <c r="C3279" s="119"/>
      <c r="D3279" s="118"/>
      <c r="E3279" s="118"/>
      <c r="F3279" s="118"/>
    </row>
    <row r="3280" spans="1:6">
      <c r="A3280" s="118"/>
      <c r="B3280" s="118"/>
      <c r="C3280" s="119"/>
      <c r="D3280" s="118"/>
      <c r="E3280" s="118"/>
      <c r="F3280" s="118"/>
    </row>
    <row r="3281" spans="1:6">
      <c r="A3281" s="118"/>
      <c r="B3281" s="118"/>
      <c r="C3281" s="119"/>
      <c r="D3281" s="118"/>
      <c r="E3281" s="118"/>
      <c r="F3281" s="118"/>
    </row>
    <row r="3282" spans="1:6">
      <c r="A3282" s="118"/>
      <c r="B3282" s="118"/>
      <c r="C3282" s="119"/>
      <c r="D3282" s="118"/>
      <c r="E3282" s="118"/>
      <c r="F3282" s="118"/>
    </row>
    <row r="3283" spans="1:6">
      <c r="A3283" s="118"/>
      <c r="B3283" s="118"/>
      <c r="C3283" s="119"/>
      <c r="D3283" s="118"/>
      <c r="E3283" s="118"/>
      <c r="F3283" s="118"/>
    </row>
    <row r="3284" spans="1:6">
      <c r="A3284" s="118"/>
      <c r="B3284" s="118"/>
      <c r="C3284" s="119"/>
      <c r="D3284" s="118"/>
      <c r="E3284" s="118"/>
      <c r="F3284" s="118"/>
    </row>
    <row r="3285" spans="1:6">
      <c r="A3285" s="118"/>
      <c r="B3285" s="118"/>
      <c r="C3285" s="119"/>
      <c r="D3285" s="118"/>
      <c r="E3285" s="118"/>
      <c r="F3285" s="118"/>
    </row>
    <row r="3286" spans="1:6">
      <c r="A3286" s="118"/>
      <c r="B3286" s="118"/>
      <c r="C3286" s="119"/>
      <c r="D3286" s="118"/>
      <c r="E3286" s="118"/>
      <c r="F3286" s="118"/>
    </row>
    <row r="3287" spans="1:6">
      <c r="A3287" s="118"/>
      <c r="B3287" s="118"/>
      <c r="C3287" s="119"/>
      <c r="D3287" s="118"/>
      <c r="E3287" s="118"/>
      <c r="F3287" s="118"/>
    </row>
    <row r="3288" spans="1:6">
      <c r="A3288" s="118"/>
      <c r="B3288" s="118"/>
      <c r="C3288" s="119"/>
      <c r="D3288" s="118"/>
      <c r="E3288" s="118"/>
      <c r="F3288" s="118"/>
    </row>
    <row r="3289" spans="1:6">
      <c r="A3289" s="118"/>
      <c r="B3289" s="118"/>
      <c r="C3289" s="119"/>
      <c r="D3289" s="118"/>
      <c r="E3289" s="118"/>
      <c r="F3289" s="118"/>
    </row>
    <row r="3290" spans="1:6">
      <c r="A3290" s="118"/>
      <c r="B3290" s="118"/>
      <c r="C3290" s="119"/>
      <c r="D3290" s="118"/>
      <c r="E3290" s="118"/>
      <c r="F3290" s="118"/>
    </row>
    <row r="3291" spans="1:6">
      <c r="A3291" s="118"/>
      <c r="B3291" s="118"/>
      <c r="C3291" s="119"/>
      <c r="D3291" s="118"/>
      <c r="E3291" s="118"/>
      <c r="F3291" s="118"/>
    </row>
    <row r="3292" spans="1:6">
      <c r="A3292" s="118"/>
      <c r="B3292" s="118"/>
      <c r="C3292" s="119"/>
      <c r="D3292" s="118"/>
      <c r="E3292" s="118"/>
      <c r="F3292" s="118"/>
    </row>
    <row r="3293" spans="1:6">
      <c r="A3293" s="118"/>
      <c r="B3293" s="118"/>
      <c r="C3293" s="119"/>
      <c r="D3293" s="118"/>
      <c r="E3293" s="118"/>
      <c r="F3293" s="118"/>
    </row>
    <row r="3294" spans="1:6">
      <c r="A3294" s="118"/>
      <c r="B3294" s="118"/>
      <c r="C3294" s="119"/>
      <c r="D3294" s="118"/>
      <c r="E3294" s="118"/>
      <c r="F3294" s="118"/>
    </row>
    <row r="3295" spans="1:6">
      <c r="A3295" s="118"/>
      <c r="B3295" s="118"/>
      <c r="C3295" s="119"/>
      <c r="D3295" s="118"/>
      <c r="E3295" s="118"/>
      <c r="F3295" s="118"/>
    </row>
    <row r="3296" spans="1:6">
      <c r="A3296" s="118"/>
      <c r="B3296" s="118"/>
      <c r="C3296" s="119"/>
      <c r="D3296" s="118"/>
      <c r="E3296" s="118"/>
      <c r="F3296" s="118"/>
    </row>
    <row r="3297" spans="1:6">
      <c r="A3297" s="118"/>
      <c r="B3297" s="118"/>
      <c r="C3297" s="119"/>
      <c r="D3297" s="118"/>
      <c r="E3297" s="118"/>
      <c r="F3297" s="118"/>
    </row>
    <row r="3298" spans="1:6">
      <c r="A3298" s="118"/>
      <c r="B3298" s="118"/>
      <c r="C3298" s="119"/>
      <c r="D3298" s="118"/>
      <c r="E3298" s="118"/>
      <c r="F3298" s="118"/>
    </row>
    <row r="3299" spans="1:6">
      <c r="A3299" s="118"/>
      <c r="B3299" s="118"/>
      <c r="C3299" s="119"/>
      <c r="D3299" s="118"/>
      <c r="E3299" s="118"/>
      <c r="F3299" s="118"/>
    </row>
    <row r="3300" spans="1:6">
      <c r="A3300" s="118"/>
      <c r="B3300" s="118"/>
      <c r="C3300" s="119"/>
      <c r="D3300" s="118"/>
      <c r="E3300" s="118"/>
      <c r="F3300" s="118"/>
    </row>
    <row r="3301" spans="1:6">
      <c r="A3301" s="118"/>
      <c r="B3301" s="118"/>
      <c r="C3301" s="119"/>
      <c r="D3301" s="118"/>
      <c r="E3301" s="118"/>
      <c r="F3301" s="118"/>
    </row>
    <row r="3302" spans="1:6">
      <c r="A3302" s="118"/>
      <c r="B3302" s="118"/>
      <c r="C3302" s="119"/>
      <c r="D3302" s="118"/>
      <c r="E3302" s="118"/>
      <c r="F3302" s="118"/>
    </row>
    <row r="3303" spans="1:6">
      <c r="A3303" s="118"/>
      <c r="B3303" s="118"/>
      <c r="C3303" s="119"/>
      <c r="D3303" s="118"/>
      <c r="E3303" s="118"/>
      <c r="F3303" s="118"/>
    </row>
    <row r="3304" spans="1:6">
      <c r="A3304" s="118"/>
      <c r="B3304" s="118"/>
      <c r="C3304" s="119"/>
      <c r="D3304" s="118"/>
      <c r="E3304" s="118"/>
      <c r="F3304" s="118"/>
    </row>
    <row r="3305" spans="1:6">
      <c r="A3305" s="118"/>
      <c r="B3305" s="118"/>
      <c r="C3305" s="119"/>
      <c r="D3305" s="118"/>
      <c r="E3305" s="118"/>
      <c r="F3305" s="118"/>
    </row>
    <row r="3306" spans="1:6">
      <c r="A3306" s="118"/>
      <c r="B3306" s="118"/>
      <c r="C3306" s="119"/>
      <c r="D3306" s="118"/>
      <c r="E3306" s="118"/>
      <c r="F3306" s="118"/>
    </row>
    <row r="3307" spans="1:6">
      <c r="A3307" s="118"/>
      <c r="B3307" s="118"/>
      <c r="C3307" s="119"/>
      <c r="D3307" s="118"/>
      <c r="E3307" s="118"/>
      <c r="F3307" s="118"/>
    </row>
    <row r="3308" spans="1:6">
      <c r="A3308" s="118"/>
      <c r="B3308" s="118"/>
      <c r="C3308" s="119"/>
      <c r="D3308" s="118"/>
      <c r="E3308" s="118"/>
      <c r="F3308" s="118"/>
    </row>
    <row r="3309" spans="1:6">
      <c r="A3309" s="118"/>
      <c r="B3309" s="118"/>
      <c r="C3309" s="119"/>
      <c r="D3309" s="118"/>
      <c r="E3309" s="118"/>
      <c r="F3309" s="118"/>
    </row>
    <row r="3310" spans="1:6">
      <c r="A3310" s="118"/>
      <c r="B3310" s="118"/>
      <c r="C3310" s="119"/>
      <c r="D3310" s="118"/>
      <c r="E3310" s="118"/>
      <c r="F3310" s="118"/>
    </row>
    <row r="3311" spans="1:6">
      <c r="A3311" s="118"/>
      <c r="B3311" s="118"/>
      <c r="C3311" s="119"/>
      <c r="D3311" s="118"/>
      <c r="E3311" s="118"/>
      <c r="F3311" s="118"/>
    </row>
    <row r="3312" spans="1:6">
      <c r="A3312" s="118"/>
      <c r="B3312" s="118"/>
      <c r="C3312" s="119"/>
      <c r="D3312" s="118"/>
      <c r="E3312" s="118"/>
      <c r="F3312" s="118"/>
    </row>
    <row r="3313" spans="1:6">
      <c r="A3313" s="118"/>
      <c r="B3313" s="118"/>
      <c r="C3313" s="119"/>
      <c r="D3313" s="118"/>
      <c r="E3313" s="118"/>
      <c r="F3313" s="118"/>
    </row>
    <row r="3314" spans="1:6">
      <c r="A3314" s="118"/>
      <c r="B3314" s="118"/>
      <c r="C3314" s="119"/>
      <c r="D3314" s="118"/>
      <c r="E3314" s="118"/>
      <c r="F3314" s="118"/>
    </row>
    <row r="3315" spans="1:6">
      <c r="A3315" s="118"/>
      <c r="B3315" s="118"/>
      <c r="C3315" s="119"/>
      <c r="D3315" s="118"/>
      <c r="E3315" s="118"/>
      <c r="F3315" s="118"/>
    </row>
    <row r="3316" spans="1:6">
      <c r="A3316" s="118"/>
      <c r="B3316" s="118"/>
      <c r="C3316" s="119"/>
      <c r="D3316" s="118"/>
      <c r="E3316" s="118"/>
      <c r="F3316" s="118"/>
    </row>
    <row r="3317" spans="1:6">
      <c r="A3317" s="118"/>
      <c r="B3317" s="118"/>
      <c r="C3317" s="119"/>
      <c r="D3317" s="118"/>
      <c r="E3317" s="118"/>
      <c r="F3317" s="118"/>
    </row>
    <row r="3318" spans="1:6">
      <c r="A3318" s="118"/>
      <c r="B3318" s="118"/>
      <c r="C3318" s="119"/>
      <c r="D3318" s="118"/>
      <c r="E3318" s="118"/>
      <c r="F3318" s="118"/>
    </row>
    <row r="3319" spans="1:6">
      <c r="A3319" s="118"/>
      <c r="B3319" s="118"/>
      <c r="C3319" s="119"/>
      <c r="D3319" s="118"/>
      <c r="E3319" s="118"/>
      <c r="F3319" s="118"/>
    </row>
    <row r="3320" spans="1:6">
      <c r="A3320" s="118"/>
      <c r="B3320" s="118"/>
      <c r="C3320" s="119"/>
      <c r="D3320" s="118"/>
      <c r="E3320" s="118"/>
      <c r="F3320" s="118"/>
    </row>
    <row r="3321" spans="1:6">
      <c r="A3321" s="118"/>
      <c r="B3321" s="118"/>
      <c r="C3321" s="119"/>
      <c r="D3321" s="118"/>
      <c r="E3321" s="118"/>
      <c r="F3321" s="118"/>
    </row>
    <row r="3322" spans="1:6">
      <c r="A3322" s="118"/>
      <c r="B3322" s="118"/>
      <c r="C3322" s="119"/>
      <c r="D3322" s="118"/>
      <c r="E3322" s="118"/>
      <c r="F3322" s="118"/>
    </row>
    <row r="3323" spans="1:6">
      <c r="A3323" s="118"/>
      <c r="B3323" s="118"/>
      <c r="C3323" s="119"/>
      <c r="D3323" s="118"/>
      <c r="E3323" s="118"/>
      <c r="F3323" s="118"/>
    </row>
    <row r="3324" spans="1:6">
      <c r="A3324" s="118"/>
      <c r="B3324" s="118"/>
      <c r="C3324" s="119"/>
      <c r="D3324" s="118"/>
      <c r="E3324" s="118"/>
      <c r="F3324" s="118"/>
    </row>
    <row r="3325" spans="1:6">
      <c r="A3325" s="118"/>
      <c r="B3325" s="118"/>
      <c r="C3325" s="119"/>
      <c r="D3325" s="118"/>
      <c r="E3325" s="118"/>
      <c r="F3325" s="118"/>
    </row>
    <row r="3326" spans="1:6">
      <c r="A3326" s="118"/>
      <c r="B3326" s="118"/>
      <c r="C3326" s="119"/>
      <c r="D3326" s="118"/>
      <c r="E3326" s="118"/>
      <c r="F3326" s="118"/>
    </row>
    <row r="3327" spans="1:6">
      <c r="A3327" s="118"/>
      <c r="B3327" s="118"/>
      <c r="C3327" s="119"/>
      <c r="D3327" s="118"/>
      <c r="E3327" s="118"/>
      <c r="F3327" s="118"/>
    </row>
    <row r="3328" spans="1:6">
      <c r="A3328" s="118"/>
      <c r="B3328" s="118"/>
      <c r="C3328" s="119"/>
      <c r="D3328" s="118"/>
      <c r="E3328" s="118"/>
      <c r="F3328" s="118"/>
    </row>
    <row r="3329" spans="1:6">
      <c r="A3329" s="118"/>
      <c r="B3329" s="118"/>
      <c r="C3329" s="119"/>
      <c r="D3329" s="118"/>
      <c r="E3329" s="118"/>
      <c r="F3329" s="118"/>
    </row>
    <row r="3330" spans="1:6">
      <c r="A3330" s="118"/>
      <c r="B3330" s="118"/>
      <c r="C3330" s="119"/>
      <c r="D3330" s="118"/>
      <c r="E3330" s="118"/>
      <c r="F3330" s="118"/>
    </row>
    <row r="3331" spans="1:6">
      <c r="A3331" s="118"/>
      <c r="B3331" s="118"/>
      <c r="C3331" s="119"/>
      <c r="D3331" s="118"/>
      <c r="E3331" s="118"/>
      <c r="F3331" s="118"/>
    </row>
    <row r="3332" spans="1:6">
      <c r="A3332" s="118"/>
      <c r="B3332" s="118"/>
      <c r="C3332" s="119"/>
      <c r="D3332" s="118"/>
      <c r="E3332" s="118"/>
      <c r="F3332" s="118"/>
    </row>
    <row r="3333" spans="1:6">
      <c r="A3333" s="118"/>
      <c r="B3333" s="118"/>
      <c r="C3333" s="119"/>
      <c r="D3333" s="118"/>
      <c r="E3333" s="118"/>
      <c r="F3333" s="118"/>
    </row>
    <row r="3334" spans="1:6">
      <c r="A3334" s="118"/>
      <c r="B3334" s="118"/>
      <c r="C3334" s="119"/>
      <c r="D3334" s="118"/>
      <c r="E3334" s="118"/>
      <c r="F3334" s="118"/>
    </row>
    <row r="3335" spans="1:6">
      <c r="A3335" s="118"/>
      <c r="B3335" s="118"/>
      <c r="C3335" s="119"/>
      <c r="D3335" s="118"/>
      <c r="E3335" s="118"/>
      <c r="F3335" s="118"/>
    </row>
    <row r="3336" spans="1:6">
      <c r="A3336" s="118"/>
      <c r="B3336" s="118"/>
      <c r="C3336" s="119"/>
      <c r="D3336" s="118"/>
      <c r="E3336" s="118"/>
      <c r="F3336" s="118"/>
    </row>
    <row r="3337" spans="1:6">
      <c r="A3337" s="118"/>
      <c r="B3337" s="118"/>
      <c r="C3337" s="119"/>
      <c r="D3337" s="118"/>
      <c r="E3337" s="118"/>
      <c r="F3337" s="118"/>
    </row>
    <row r="3338" spans="1:6">
      <c r="A3338" s="118"/>
      <c r="B3338" s="118"/>
      <c r="C3338" s="119"/>
      <c r="D3338" s="118"/>
      <c r="E3338" s="118"/>
      <c r="F3338" s="118"/>
    </row>
    <row r="3339" spans="1:6">
      <c r="A3339" s="118"/>
      <c r="B3339" s="118"/>
      <c r="C3339" s="119"/>
      <c r="D3339" s="118"/>
      <c r="E3339" s="118"/>
      <c r="F3339" s="118"/>
    </row>
    <row r="3340" spans="1:6">
      <c r="A3340" s="118"/>
      <c r="B3340" s="118"/>
      <c r="C3340" s="119"/>
      <c r="D3340" s="118"/>
      <c r="E3340" s="118"/>
      <c r="F3340" s="118"/>
    </row>
    <row r="3341" spans="1:6">
      <c r="A3341" s="118"/>
      <c r="B3341" s="118"/>
      <c r="C3341" s="119"/>
      <c r="D3341" s="118"/>
      <c r="E3341" s="118"/>
      <c r="F3341" s="118"/>
    </row>
    <row r="3342" spans="1:6">
      <c r="A3342" s="118"/>
      <c r="B3342" s="118"/>
      <c r="C3342" s="119"/>
      <c r="D3342" s="118"/>
      <c r="E3342" s="118"/>
      <c r="F3342" s="118"/>
    </row>
    <row r="3343" spans="1:6">
      <c r="A3343" s="118"/>
      <c r="B3343" s="118"/>
      <c r="C3343" s="119"/>
      <c r="D3343" s="118"/>
      <c r="E3343" s="118"/>
      <c r="F3343" s="118"/>
    </row>
    <row r="3344" spans="1:6">
      <c r="A3344" s="118"/>
      <c r="B3344" s="118"/>
      <c r="C3344" s="119"/>
      <c r="D3344" s="118"/>
      <c r="E3344" s="118"/>
      <c r="F3344" s="118"/>
    </row>
    <row r="3345" spans="1:6">
      <c r="A3345" s="118"/>
      <c r="B3345" s="118"/>
      <c r="C3345" s="119"/>
      <c r="D3345" s="118"/>
      <c r="E3345" s="118"/>
      <c r="F3345" s="118"/>
    </row>
    <row r="3346" spans="1:6">
      <c r="A3346" s="118"/>
      <c r="B3346" s="118"/>
      <c r="C3346" s="119"/>
      <c r="D3346" s="118"/>
      <c r="E3346" s="118"/>
      <c r="F3346" s="118"/>
    </row>
    <row r="3347" spans="1:6">
      <c r="A3347" s="118"/>
      <c r="B3347" s="118"/>
      <c r="C3347" s="119"/>
      <c r="D3347" s="118"/>
      <c r="E3347" s="118"/>
      <c r="F3347" s="118"/>
    </row>
    <row r="3348" spans="1:6">
      <c r="A3348" s="118"/>
      <c r="B3348" s="118"/>
      <c r="C3348" s="119"/>
      <c r="D3348" s="118"/>
      <c r="E3348" s="118"/>
      <c r="F3348" s="118"/>
    </row>
    <row r="3349" spans="1:6">
      <c r="A3349" s="118"/>
      <c r="B3349" s="118"/>
      <c r="C3349" s="119"/>
      <c r="D3349" s="118"/>
      <c r="E3349" s="118"/>
      <c r="F3349" s="118"/>
    </row>
    <row r="3350" spans="1:6">
      <c r="A3350" s="118"/>
      <c r="B3350" s="118"/>
      <c r="C3350" s="119"/>
      <c r="D3350" s="118"/>
      <c r="E3350" s="118"/>
      <c r="F3350" s="118"/>
    </row>
    <row r="3351" spans="1:6">
      <c r="A3351" s="118"/>
      <c r="B3351" s="118"/>
      <c r="C3351" s="119"/>
      <c r="D3351" s="118"/>
      <c r="E3351" s="118"/>
      <c r="F3351" s="118"/>
    </row>
    <row r="3352" spans="1:6">
      <c r="A3352" s="118"/>
      <c r="B3352" s="118"/>
      <c r="C3352" s="119"/>
      <c r="D3352" s="118"/>
      <c r="E3352" s="118"/>
      <c r="F3352" s="118"/>
    </row>
    <row r="3353" spans="1:6">
      <c r="A3353" s="118"/>
      <c r="B3353" s="118"/>
      <c r="C3353" s="119"/>
      <c r="D3353" s="118"/>
      <c r="E3353" s="118"/>
      <c r="F3353" s="118"/>
    </row>
    <row r="3354" spans="1:6">
      <c r="A3354" s="118"/>
      <c r="B3354" s="118"/>
      <c r="C3354" s="119"/>
      <c r="D3354" s="118"/>
      <c r="E3354" s="118"/>
      <c r="F3354" s="118"/>
    </row>
    <row r="3355" spans="1:6">
      <c r="A3355" s="118"/>
      <c r="B3355" s="118"/>
      <c r="C3355" s="119"/>
      <c r="D3355" s="118"/>
      <c r="E3355" s="118"/>
      <c r="F3355" s="118"/>
    </row>
    <row r="3356" spans="1:6">
      <c r="A3356" s="118"/>
      <c r="B3356" s="118"/>
      <c r="C3356" s="119"/>
      <c r="D3356" s="118"/>
      <c r="E3356" s="118"/>
      <c r="F3356" s="118"/>
    </row>
    <row r="3357" spans="1:6">
      <c r="A3357" s="118"/>
      <c r="B3357" s="118"/>
      <c r="C3357" s="119"/>
      <c r="D3357" s="118"/>
      <c r="E3357" s="118"/>
      <c r="F3357" s="118"/>
    </row>
    <row r="3358" spans="1:6">
      <c r="A3358" s="118"/>
      <c r="B3358" s="118"/>
      <c r="C3358" s="119"/>
      <c r="D3358" s="118"/>
      <c r="E3358" s="118"/>
      <c r="F3358" s="118"/>
    </row>
    <row r="3359" spans="1:6">
      <c r="A3359" s="118"/>
      <c r="B3359" s="118"/>
      <c r="C3359" s="119"/>
      <c r="D3359" s="118"/>
      <c r="E3359" s="118"/>
      <c r="F3359" s="118"/>
    </row>
    <row r="3360" spans="1:6">
      <c r="A3360" s="118"/>
      <c r="B3360" s="118"/>
      <c r="C3360" s="119"/>
      <c r="D3360" s="118"/>
      <c r="E3360" s="118"/>
      <c r="F3360" s="118"/>
    </row>
    <row r="3361" spans="1:6">
      <c r="A3361" s="118"/>
      <c r="B3361" s="118"/>
      <c r="C3361" s="119"/>
      <c r="D3361" s="118"/>
      <c r="E3361" s="118"/>
      <c r="F3361" s="118"/>
    </row>
    <row r="3362" spans="1:6">
      <c r="A3362" s="118"/>
      <c r="B3362" s="118"/>
      <c r="C3362" s="119"/>
      <c r="D3362" s="118"/>
      <c r="E3362" s="118"/>
      <c r="F3362" s="118"/>
    </row>
    <row r="3363" spans="1:6">
      <c r="A3363" s="118"/>
      <c r="B3363" s="118"/>
      <c r="C3363" s="119"/>
      <c r="D3363" s="118"/>
      <c r="E3363" s="118"/>
      <c r="F3363" s="118"/>
    </row>
    <row r="3364" spans="1:6">
      <c r="A3364" s="118"/>
      <c r="B3364" s="118"/>
      <c r="C3364" s="119"/>
      <c r="D3364" s="118"/>
      <c r="E3364" s="118"/>
      <c r="F3364" s="118"/>
    </row>
    <row r="3365" spans="1:6">
      <c r="A3365" s="118"/>
      <c r="B3365" s="118"/>
      <c r="C3365" s="119"/>
      <c r="D3365" s="118"/>
      <c r="E3365" s="118"/>
      <c r="F3365" s="118"/>
    </row>
    <row r="3366" spans="1:6">
      <c r="A3366" s="118"/>
      <c r="B3366" s="118"/>
      <c r="C3366" s="119"/>
      <c r="D3366" s="118"/>
      <c r="E3366" s="118"/>
      <c r="F3366" s="118"/>
    </row>
    <row r="3367" spans="1:6">
      <c r="A3367" s="118"/>
      <c r="B3367" s="118"/>
      <c r="C3367" s="119"/>
      <c r="D3367" s="118"/>
      <c r="E3367" s="118"/>
      <c r="F3367" s="118"/>
    </row>
    <row r="3368" spans="1:6">
      <c r="A3368" s="118"/>
      <c r="B3368" s="118"/>
      <c r="C3368" s="119"/>
      <c r="D3368" s="118"/>
      <c r="E3368" s="118"/>
      <c r="F3368" s="118"/>
    </row>
    <row r="3369" spans="1:6">
      <c r="A3369" s="118"/>
      <c r="B3369" s="118"/>
      <c r="C3369" s="119"/>
      <c r="D3369" s="118"/>
      <c r="E3369" s="118"/>
      <c r="F3369" s="118"/>
    </row>
    <row r="3370" spans="1:6">
      <c r="A3370" s="118"/>
      <c r="B3370" s="118"/>
      <c r="C3370" s="119"/>
      <c r="D3370" s="118"/>
      <c r="E3370" s="118"/>
      <c r="F3370" s="118"/>
    </row>
    <row r="3371" spans="1:6">
      <c r="A3371" s="118"/>
      <c r="B3371" s="118"/>
      <c r="C3371" s="119"/>
      <c r="D3371" s="118"/>
      <c r="E3371" s="118"/>
      <c r="F3371" s="118"/>
    </row>
    <row r="3372" spans="1:6">
      <c r="A3372" s="118"/>
      <c r="B3372" s="118"/>
      <c r="C3372" s="119"/>
      <c r="D3372" s="118"/>
      <c r="E3372" s="118"/>
      <c r="F3372" s="118"/>
    </row>
    <row r="3373" spans="1:6">
      <c r="A3373" s="118"/>
      <c r="B3373" s="118"/>
      <c r="C3373" s="119"/>
      <c r="D3373" s="118"/>
      <c r="E3373" s="118"/>
      <c r="F3373" s="118"/>
    </row>
    <row r="3374" spans="1:6">
      <c r="A3374" s="118"/>
      <c r="B3374" s="118"/>
      <c r="C3374" s="119"/>
      <c r="D3374" s="118"/>
      <c r="E3374" s="118"/>
      <c r="F3374" s="118"/>
    </row>
    <row r="3375" spans="1:6">
      <c r="A3375" s="118"/>
      <c r="B3375" s="118"/>
      <c r="C3375" s="119"/>
      <c r="D3375" s="118"/>
      <c r="E3375" s="118"/>
      <c r="F3375" s="118"/>
    </row>
    <row r="3376" spans="1:6">
      <c r="A3376" s="118"/>
      <c r="B3376" s="118"/>
      <c r="C3376" s="119"/>
      <c r="D3376" s="118"/>
      <c r="E3376" s="118"/>
      <c r="F3376" s="118"/>
    </row>
    <row r="3377" spans="1:6">
      <c r="A3377" s="118"/>
      <c r="B3377" s="118"/>
      <c r="C3377" s="119"/>
      <c r="D3377" s="118"/>
      <c r="E3377" s="118"/>
      <c r="F3377" s="118"/>
    </row>
    <row r="3378" spans="1:6">
      <c r="A3378" s="118"/>
      <c r="B3378" s="118"/>
      <c r="C3378" s="119"/>
      <c r="D3378" s="118"/>
      <c r="E3378" s="118"/>
      <c r="F3378" s="118"/>
    </row>
    <row r="3379" spans="1:6">
      <c r="A3379" s="118"/>
      <c r="B3379" s="118"/>
      <c r="C3379" s="119"/>
      <c r="D3379" s="118"/>
      <c r="E3379" s="118"/>
      <c r="F3379" s="118"/>
    </row>
    <row r="3380" spans="1:6">
      <c r="A3380" s="118"/>
      <c r="B3380" s="118"/>
      <c r="C3380" s="119"/>
      <c r="D3380" s="118"/>
      <c r="E3380" s="118"/>
      <c r="F3380" s="118"/>
    </row>
    <row r="3381" spans="1:6">
      <c r="A3381" s="118"/>
      <c r="B3381" s="118"/>
      <c r="C3381" s="119"/>
      <c r="D3381" s="118"/>
      <c r="E3381" s="118"/>
      <c r="F3381" s="118"/>
    </row>
    <row r="3382" spans="1:6">
      <c r="A3382" s="118"/>
      <c r="B3382" s="118"/>
      <c r="C3382" s="119"/>
      <c r="D3382" s="118"/>
      <c r="E3382" s="118"/>
      <c r="F3382" s="118"/>
    </row>
    <row r="3383" spans="1:6">
      <c r="A3383" s="118"/>
      <c r="B3383" s="118"/>
      <c r="C3383" s="119"/>
      <c r="D3383" s="118"/>
      <c r="E3383" s="118"/>
      <c r="F3383" s="118"/>
    </row>
    <row r="3384" spans="1:6">
      <c r="A3384" s="118"/>
      <c r="B3384" s="118"/>
      <c r="C3384" s="119"/>
      <c r="D3384" s="118"/>
      <c r="E3384" s="118"/>
      <c r="F3384" s="118"/>
    </row>
    <row r="3385" spans="1:6">
      <c r="A3385" s="118"/>
      <c r="B3385" s="118"/>
      <c r="C3385" s="119"/>
      <c r="D3385" s="118"/>
      <c r="E3385" s="118"/>
      <c r="F3385" s="118"/>
    </row>
    <row r="3386" spans="1:6">
      <c r="A3386" s="118"/>
      <c r="B3386" s="118"/>
      <c r="C3386" s="119"/>
      <c r="D3386" s="118"/>
      <c r="E3386" s="118"/>
      <c r="F3386" s="118"/>
    </row>
    <row r="3387" spans="1:6">
      <c r="A3387" s="118"/>
      <c r="B3387" s="118"/>
      <c r="C3387" s="119"/>
      <c r="D3387" s="118"/>
      <c r="E3387" s="118"/>
      <c r="F3387" s="118"/>
    </row>
    <row r="3388" spans="1:6">
      <c r="A3388" s="118"/>
      <c r="B3388" s="118"/>
      <c r="C3388" s="119"/>
      <c r="D3388" s="118"/>
      <c r="E3388" s="118"/>
      <c r="F3388" s="118"/>
    </row>
    <row r="3389" spans="1:6">
      <c r="A3389" s="118"/>
      <c r="B3389" s="118"/>
      <c r="C3389" s="119"/>
      <c r="D3389" s="118"/>
      <c r="E3389" s="118"/>
      <c r="F3389" s="118"/>
    </row>
    <row r="3390" spans="1:6">
      <c r="A3390" s="118"/>
      <c r="B3390" s="118"/>
      <c r="C3390" s="119"/>
      <c r="D3390" s="118"/>
      <c r="E3390" s="118"/>
      <c r="F3390" s="118"/>
    </row>
    <row r="3391" spans="1:6">
      <c r="A3391" s="118"/>
      <c r="B3391" s="118"/>
      <c r="C3391" s="119"/>
      <c r="D3391" s="118"/>
      <c r="E3391" s="118"/>
      <c r="F3391" s="118"/>
    </row>
    <row r="3392" spans="1:6">
      <c r="A3392" s="118"/>
      <c r="B3392" s="118"/>
      <c r="C3392" s="119"/>
      <c r="D3392" s="118"/>
      <c r="E3392" s="118"/>
      <c r="F3392" s="118"/>
    </row>
    <row r="3393" spans="1:6">
      <c r="A3393" s="118"/>
      <c r="B3393" s="118"/>
      <c r="C3393" s="119"/>
      <c r="D3393" s="118"/>
      <c r="E3393" s="118"/>
      <c r="F3393" s="118"/>
    </row>
    <row r="3394" spans="1:6">
      <c r="A3394" s="118"/>
      <c r="B3394" s="118"/>
      <c r="C3394" s="119"/>
      <c r="D3394" s="118"/>
      <c r="E3394" s="118"/>
      <c r="F3394" s="118"/>
    </row>
    <row r="3395" spans="1:6">
      <c r="A3395" s="118"/>
      <c r="B3395" s="118"/>
      <c r="C3395" s="119"/>
      <c r="D3395" s="118"/>
      <c r="E3395" s="118"/>
      <c r="F3395" s="118"/>
    </row>
    <row r="3396" spans="1:6">
      <c r="A3396" s="118"/>
      <c r="B3396" s="118"/>
      <c r="C3396" s="119"/>
      <c r="D3396" s="118"/>
      <c r="E3396" s="118"/>
      <c r="F3396" s="118"/>
    </row>
    <row r="3397" spans="1:6">
      <c r="A3397" s="118"/>
      <c r="B3397" s="118"/>
      <c r="C3397" s="119"/>
      <c r="D3397" s="118"/>
      <c r="E3397" s="118"/>
      <c r="F3397" s="118"/>
    </row>
    <row r="3398" spans="1:6">
      <c r="A3398" s="118"/>
      <c r="B3398" s="118"/>
      <c r="C3398" s="119"/>
      <c r="D3398" s="118"/>
      <c r="E3398" s="118"/>
      <c r="F3398" s="118"/>
    </row>
    <row r="3399" spans="1:6">
      <c r="A3399" s="118"/>
      <c r="B3399" s="118"/>
      <c r="C3399" s="119"/>
      <c r="D3399" s="118"/>
      <c r="E3399" s="118"/>
      <c r="F3399" s="118"/>
    </row>
    <row r="3400" spans="1:6">
      <c r="A3400" s="118"/>
      <c r="B3400" s="118"/>
      <c r="C3400" s="119"/>
      <c r="D3400" s="118"/>
      <c r="E3400" s="118"/>
      <c r="F3400" s="118"/>
    </row>
    <row r="3401" spans="1:6">
      <c r="A3401" s="118"/>
      <c r="B3401" s="118"/>
      <c r="C3401" s="119"/>
      <c r="D3401" s="118"/>
      <c r="E3401" s="118"/>
      <c r="F3401" s="118"/>
    </row>
    <row r="3402" spans="1:6">
      <c r="A3402" s="118"/>
      <c r="B3402" s="118"/>
      <c r="C3402" s="119"/>
      <c r="D3402" s="118"/>
      <c r="E3402" s="118"/>
      <c r="F3402" s="118"/>
    </row>
    <row r="3403" spans="1:6">
      <c r="A3403" s="118"/>
      <c r="B3403" s="118"/>
      <c r="C3403" s="119"/>
      <c r="D3403" s="118"/>
      <c r="E3403" s="118"/>
      <c r="F3403" s="118"/>
    </row>
    <row r="3404" spans="1:6">
      <c r="A3404" s="118"/>
      <c r="B3404" s="118"/>
      <c r="C3404" s="119"/>
      <c r="D3404" s="118"/>
      <c r="E3404" s="118"/>
      <c r="F3404" s="118"/>
    </row>
    <row r="3405" spans="1:6">
      <c r="A3405" s="118"/>
      <c r="B3405" s="118"/>
      <c r="C3405" s="119"/>
      <c r="D3405" s="118"/>
      <c r="E3405" s="118"/>
      <c r="F3405" s="118"/>
    </row>
    <row r="3406" spans="1:6">
      <c r="A3406" s="118"/>
      <c r="B3406" s="118"/>
      <c r="C3406" s="119"/>
      <c r="D3406" s="118"/>
      <c r="E3406" s="118"/>
      <c r="F3406" s="118"/>
    </row>
    <row r="3407" spans="1:6">
      <c r="A3407" s="118"/>
      <c r="B3407" s="118"/>
      <c r="C3407" s="119"/>
      <c r="D3407" s="118"/>
      <c r="E3407" s="118"/>
      <c r="F3407" s="118"/>
    </row>
    <row r="3408" spans="1:6">
      <c r="A3408" s="118"/>
      <c r="B3408" s="118"/>
      <c r="C3408" s="119"/>
      <c r="D3408" s="118"/>
      <c r="E3408" s="118"/>
      <c r="F3408" s="118"/>
    </row>
    <row r="3409" spans="1:6">
      <c r="A3409" s="118"/>
      <c r="B3409" s="118"/>
      <c r="C3409" s="119"/>
      <c r="D3409" s="118"/>
      <c r="E3409" s="118"/>
      <c r="F3409" s="118"/>
    </row>
    <row r="3410" spans="1:6">
      <c r="A3410" s="118"/>
      <c r="B3410" s="118"/>
      <c r="C3410" s="119"/>
      <c r="D3410" s="118"/>
      <c r="E3410" s="118"/>
      <c r="F3410" s="118"/>
    </row>
    <row r="3411" spans="1:6">
      <c r="A3411" s="118"/>
      <c r="B3411" s="118"/>
      <c r="C3411" s="119"/>
      <c r="D3411" s="118"/>
      <c r="E3411" s="118"/>
      <c r="F3411" s="118"/>
    </row>
    <row r="3412" spans="1:6">
      <c r="A3412" s="118"/>
      <c r="B3412" s="118"/>
      <c r="C3412" s="119"/>
      <c r="D3412" s="118"/>
      <c r="E3412" s="118"/>
      <c r="F3412" s="118"/>
    </row>
    <row r="3413" spans="1:6">
      <c r="A3413" s="118"/>
      <c r="B3413" s="118"/>
      <c r="C3413" s="119"/>
      <c r="D3413" s="118"/>
      <c r="E3413" s="118"/>
      <c r="F3413" s="118"/>
    </row>
    <row r="3414" spans="1:6">
      <c r="A3414" s="118"/>
      <c r="B3414" s="118"/>
      <c r="C3414" s="119"/>
      <c r="D3414" s="118"/>
      <c r="E3414" s="118"/>
      <c r="F3414" s="118"/>
    </row>
    <row r="3415" spans="1:6">
      <c r="A3415" s="118"/>
      <c r="B3415" s="118"/>
      <c r="C3415" s="119"/>
      <c r="D3415" s="118"/>
      <c r="E3415" s="118"/>
      <c r="F3415" s="118"/>
    </row>
    <row r="3416" spans="1:6">
      <c r="A3416" s="118"/>
      <c r="B3416" s="118"/>
      <c r="C3416" s="119"/>
      <c r="D3416" s="118"/>
      <c r="E3416" s="118"/>
      <c r="F3416" s="118"/>
    </row>
    <row r="3417" spans="1:6">
      <c r="A3417" s="118"/>
      <c r="B3417" s="118"/>
      <c r="C3417" s="119"/>
      <c r="D3417" s="118"/>
      <c r="E3417" s="118"/>
      <c r="F3417" s="118"/>
    </row>
    <row r="3418" spans="1:6">
      <c r="A3418" s="118"/>
      <c r="B3418" s="118"/>
      <c r="C3418" s="119"/>
      <c r="D3418" s="118"/>
      <c r="E3418" s="118"/>
      <c r="F3418" s="118"/>
    </row>
    <row r="3419" spans="1:6">
      <c r="A3419" s="118"/>
      <c r="B3419" s="118"/>
      <c r="C3419" s="119"/>
      <c r="D3419" s="118"/>
      <c r="E3419" s="118"/>
      <c r="F3419" s="118"/>
    </row>
    <row r="3420" spans="1:6">
      <c r="A3420" s="118"/>
      <c r="B3420" s="118"/>
      <c r="C3420" s="119"/>
      <c r="D3420" s="118"/>
      <c r="E3420" s="118"/>
      <c r="F3420" s="118"/>
    </row>
    <row r="3421" spans="1:6">
      <c r="A3421" s="118"/>
      <c r="B3421" s="118"/>
      <c r="C3421" s="119"/>
      <c r="D3421" s="118"/>
      <c r="E3421" s="118"/>
      <c r="F3421" s="118"/>
    </row>
    <row r="3422" spans="1:6">
      <c r="A3422" s="118"/>
      <c r="B3422" s="118"/>
      <c r="C3422" s="119"/>
      <c r="D3422" s="118"/>
      <c r="E3422" s="118"/>
      <c r="F3422" s="118"/>
    </row>
    <row r="3423" spans="1:6">
      <c r="A3423" s="118"/>
      <c r="B3423" s="118"/>
      <c r="C3423" s="119"/>
      <c r="D3423" s="118"/>
      <c r="E3423" s="118"/>
      <c r="F3423" s="118"/>
    </row>
    <row r="3424" spans="1:6">
      <c r="A3424" s="118"/>
      <c r="B3424" s="118"/>
      <c r="C3424" s="119"/>
      <c r="D3424" s="118"/>
      <c r="E3424" s="118"/>
      <c r="F3424" s="118"/>
    </row>
    <row r="3425" spans="1:6">
      <c r="A3425" s="118"/>
      <c r="B3425" s="118"/>
      <c r="C3425" s="119"/>
      <c r="D3425" s="118"/>
      <c r="E3425" s="118"/>
      <c r="F3425" s="118"/>
    </row>
    <row r="3426" spans="1:6">
      <c r="A3426" s="118"/>
      <c r="B3426" s="118"/>
      <c r="C3426" s="119"/>
      <c r="D3426" s="118"/>
      <c r="E3426" s="118"/>
      <c r="F3426" s="118"/>
    </row>
    <row r="3427" spans="1:6">
      <c r="A3427" s="118"/>
      <c r="B3427" s="118"/>
      <c r="C3427" s="119"/>
      <c r="D3427" s="118"/>
      <c r="E3427" s="118"/>
      <c r="F3427" s="118"/>
    </row>
    <row r="3428" spans="1:6">
      <c r="A3428" s="118"/>
      <c r="B3428" s="118"/>
      <c r="C3428" s="119"/>
      <c r="D3428" s="118"/>
      <c r="E3428" s="118"/>
      <c r="F3428" s="118"/>
    </row>
    <row r="3429" spans="1:6">
      <c r="A3429" s="118"/>
      <c r="B3429" s="118"/>
      <c r="C3429" s="119"/>
      <c r="D3429" s="118"/>
      <c r="E3429" s="118"/>
      <c r="F3429" s="118"/>
    </row>
    <row r="3430" spans="1:6">
      <c r="A3430" s="118"/>
      <c r="B3430" s="118"/>
      <c r="C3430" s="119"/>
      <c r="D3430" s="118"/>
      <c r="E3430" s="118"/>
      <c r="F3430" s="118"/>
    </row>
    <row r="3431" spans="1:6">
      <c r="A3431" s="118"/>
      <c r="B3431" s="118"/>
      <c r="C3431" s="119"/>
      <c r="D3431" s="118"/>
      <c r="E3431" s="118"/>
      <c r="F3431" s="118"/>
    </row>
    <row r="3432" spans="1:6">
      <c r="A3432" s="118"/>
      <c r="B3432" s="118"/>
      <c r="C3432" s="119"/>
      <c r="D3432" s="118"/>
      <c r="E3432" s="118"/>
      <c r="F3432" s="118"/>
    </row>
    <row r="3433" spans="1:6">
      <c r="A3433" s="118"/>
      <c r="B3433" s="118"/>
      <c r="C3433" s="119"/>
      <c r="D3433" s="118"/>
      <c r="E3433" s="118"/>
      <c r="F3433" s="118"/>
    </row>
    <row r="3434" spans="1:6">
      <c r="A3434" s="118"/>
      <c r="B3434" s="118"/>
      <c r="C3434" s="119"/>
      <c r="D3434" s="118"/>
      <c r="E3434" s="118"/>
      <c r="F3434" s="118"/>
    </row>
    <row r="3435" spans="1:6">
      <c r="A3435" s="118"/>
      <c r="B3435" s="118"/>
      <c r="C3435" s="119"/>
      <c r="D3435" s="118"/>
      <c r="E3435" s="118"/>
      <c r="F3435" s="118"/>
    </row>
    <row r="3436" spans="1:6">
      <c r="A3436" s="118"/>
      <c r="B3436" s="118"/>
      <c r="C3436" s="119"/>
      <c r="D3436" s="118"/>
      <c r="E3436" s="118"/>
      <c r="F3436" s="118"/>
    </row>
    <row r="3437" spans="1:6">
      <c r="A3437" s="118"/>
      <c r="B3437" s="118"/>
      <c r="C3437" s="119"/>
      <c r="D3437" s="118"/>
      <c r="E3437" s="118"/>
      <c r="F3437" s="118"/>
    </row>
    <row r="3438" spans="1:6">
      <c r="A3438" s="118"/>
      <c r="B3438" s="118"/>
      <c r="C3438" s="119"/>
      <c r="D3438" s="118"/>
      <c r="E3438" s="118"/>
      <c r="F3438" s="118"/>
    </row>
    <row r="3439" spans="1:6">
      <c r="A3439" s="118"/>
      <c r="B3439" s="118"/>
      <c r="C3439" s="119"/>
      <c r="D3439" s="118"/>
      <c r="E3439" s="118"/>
      <c r="F3439" s="118"/>
    </row>
    <row r="3440" spans="1:6">
      <c r="A3440" s="118"/>
      <c r="B3440" s="118"/>
      <c r="C3440" s="119"/>
      <c r="D3440" s="118"/>
      <c r="E3440" s="118"/>
      <c r="F3440" s="118"/>
    </row>
    <row r="3441" spans="1:6">
      <c r="A3441" s="118"/>
      <c r="B3441" s="118"/>
      <c r="C3441" s="119"/>
      <c r="D3441" s="118"/>
      <c r="E3441" s="118"/>
      <c r="F3441" s="118"/>
    </row>
    <row r="3442" spans="1:6">
      <c r="A3442" s="118"/>
      <c r="B3442" s="118"/>
      <c r="C3442" s="119"/>
      <c r="D3442" s="118"/>
      <c r="E3442" s="118"/>
      <c r="F3442" s="118"/>
    </row>
    <row r="3443" spans="1:6">
      <c r="A3443" s="118"/>
      <c r="B3443" s="118"/>
      <c r="C3443" s="119"/>
      <c r="D3443" s="118"/>
      <c r="E3443" s="118"/>
      <c r="F3443" s="118"/>
    </row>
    <row r="3444" spans="1:6">
      <c r="A3444" s="118"/>
      <c r="B3444" s="118"/>
      <c r="C3444" s="119"/>
      <c r="D3444" s="118"/>
      <c r="E3444" s="118"/>
      <c r="F3444" s="118"/>
    </row>
    <row r="3445" spans="1:6">
      <c r="A3445" s="118"/>
      <c r="B3445" s="118"/>
      <c r="C3445" s="119"/>
      <c r="D3445" s="118"/>
      <c r="E3445" s="118"/>
      <c r="F3445" s="118"/>
    </row>
    <row r="3446" spans="1:6">
      <c r="A3446" s="118"/>
      <c r="B3446" s="118"/>
      <c r="C3446" s="119"/>
      <c r="D3446" s="118"/>
      <c r="E3446" s="118"/>
      <c r="F3446" s="118"/>
    </row>
    <row r="3447" spans="1:6">
      <c r="A3447" s="118"/>
      <c r="B3447" s="118"/>
      <c r="C3447" s="119"/>
      <c r="D3447" s="118"/>
      <c r="E3447" s="118"/>
      <c r="F3447" s="118"/>
    </row>
    <row r="3448" spans="1:6">
      <c r="A3448" s="118"/>
      <c r="B3448" s="118"/>
      <c r="C3448" s="119"/>
      <c r="D3448" s="118"/>
      <c r="E3448" s="118"/>
      <c r="F3448" s="118"/>
    </row>
    <row r="3449" spans="1:6">
      <c r="A3449" s="118"/>
      <c r="B3449" s="118"/>
      <c r="C3449" s="119"/>
      <c r="D3449" s="118"/>
      <c r="E3449" s="118"/>
      <c r="F3449" s="118"/>
    </row>
    <row r="3450" spans="1:6">
      <c r="A3450" s="118"/>
      <c r="B3450" s="118"/>
      <c r="C3450" s="119"/>
      <c r="D3450" s="118"/>
      <c r="E3450" s="118"/>
      <c r="F3450" s="118"/>
    </row>
    <row r="3451" spans="1:6">
      <c r="A3451" s="118"/>
      <c r="B3451" s="118"/>
      <c r="C3451" s="119"/>
      <c r="D3451" s="118"/>
      <c r="E3451" s="118"/>
      <c r="F3451" s="118"/>
    </row>
    <row r="3452" spans="1:6">
      <c r="A3452" s="118"/>
      <c r="B3452" s="118"/>
      <c r="C3452" s="119"/>
      <c r="D3452" s="118"/>
      <c r="E3452" s="118"/>
      <c r="F3452" s="118"/>
    </row>
    <row r="3453" spans="1:6">
      <c r="A3453" s="118"/>
      <c r="B3453" s="118"/>
      <c r="C3453" s="119"/>
      <c r="D3453" s="118"/>
      <c r="E3453" s="118"/>
      <c r="F3453" s="118"/>
    </row>
    <row r="3454" spans="1:6">
      <c r="A3454" s="118"/>
      <c r="B3454" s="118"/>
      <c r="C3454" s="119"/>
      <c r="D3454" s="118"/>
      <c r="E3454" s="118"/>
      <c r="F3454" s="118"/>
    </row>
    <row r="3455" spans="1:6">
      <c r="A3455" s="118"/>
      <c r="B3455" s="118"/>
      <c r="C3455" s="119"/>
      <c r="D3455" s="118"/>
      <c r="E3455" s="118"/>
      <c r="F3455" s="118"/>
    </row>
    <row r="3456" spans="1:6">
      <c r="A3456" s="118"/>
      <c r="B3456" s="118"/>
      <c r="C3456" s="119"/>
      <c r="D3456" s="118"/>
      <c r="E3456" s="118"/>
      <c r="F3456" s="118"/>
    </row>
    <row r="3457" spans="1:6">
      <c r="A3457" s="118"/>
      <c r="B3457" s="118"/>
      <c r="C3457" s="119"/>
      <c r="D3457" s="118"/>
      <c r="E3457" s="118"/>
      <c r="F3457" s="118"/>
    </row>
    <row r="3458" spans="1:6">
      <c r="A3458" s="118"/>
      <c r="B3458" s="118"/>
      <c r="C3458" s="119"/>
      <c r="D3458" s="118"/>
      <c r="E3458" s="118"/>
      <c r="F3458" s="118"/>
    </row>
    <row r="3459" spans="1:6">
      <c r="A3459" s="118"/>
      <c r="B3459" s="118"/>
      <c r="C3459" s="119"/>
      <c r="D3459" s="118"/>
      <c r="E3459" s="118"/>
      <c r="F3459" s="118"/>
    </row>
    <row r="3460" spans="1:6">
      <c r="A3460" s="118"/>
      <c r="B3460" s="118"/>
      <c r="C3460" s="119"/>
      <c r="D3460" s="118"/>
      <c r="E3460" s="118"/>
      <c r="F3460" s="118"/>
    </row>
    <row r="3461" spans="1:6">
      <c r="A3461" s="118"/>
      <c r="B3461" s="118"/>
      <c r="C3461" s="119"/>
      <c r="D3461" s="118"/>
      <c r="E3461" s="118"/>
      <c r="F3461" s="118"/>
    </row>
    <row r="3462" spans="1:6">
      <c r="A3462" s="118"/>
      <c r="B3462" s="118"/>
      <c r="C3462" s="119"/>
      <c r="D3462" s="118"/>
      <c r="E3462" s="118"/>
      <c r="F3462" s="118"/>
    </row>
    <row r="3463" spans="1:6">
      <c r="A3463" s="118"/>
      <c r="B3463" s="118"/>
      <c r="C3463" s="119"/>
      <c r="D3463" s="118"/>
      <c r="E3463" s="118"/>
      <c r="F3463" s="118"/>
    </row>
    <row r="3464" spans="1:6">
      <c r="A3464" s="118"/>
      <c r="B3464" s="118"/>
      <c r="C3464" s="119"/>
      <c r="D3464" s="118"/>
      <c r="E3464" s="118"/>
      <c r="F3464" s="118"/>
    </row>
    <row r="3465" spans="1:6">
      <c r="A3465" s="118"/>
      <c r="B3465" s="118"/>
      <c r="C3465" s="119"/>
      <c r="D3465" s="118"/>
      <c r="E3465" s="118"/>
      <c r="F3465" s="118"/>
    </row>
    <row r="3466" spans="1:6">
      <c r="A3466" s="118"/>
      <c r="B3466" s="118"/>
      <c r="C3466" s="119"/>
      <c r="D3466" s="118"/>
      <c r="E3466" s="118"/>
      <c r="F3466" s="118"/>
    </row>
    <row r="3467" spans="1:6">
      <c r="A3467" s="118"/>
      <c r="B3467" s="118"/>
      <c r="C3467" s="119"/>
      <c r="D3467" s="118"/>
      <c r="E3467" s="118"/>
      <c r="F3467" s="118"/>
    </row>
    <row r="3468" spans="1:6">
      <c r="A3468" s="118"/>
      <c r="B3468" s="118"/>
      <c r="C3468" s="119"/>
      <c r="D3468" s="118"/>
      <c r="E3468" s="118"/>
      <c r="F3468" s="118"/>
    </row>
    <row r="3469" spans="1:6">
      <c r="A3469" s="118"/>
      <c r="B3469" s="118"/>
      <c r="C3469" s="119"/>
      <c r="D3469" s="118"/>
      <c r="E3469" s="118"/>
      <c r="F3469" s="118"/>
    </row>
    <row r="3470" spans="1:6">
      <c r="A3470" s="118"/>
      <c r="B3470" s="118"/>
      <c r="C3470" s="119"/>
      <c r="D3470" s="118"/>
      <c r="E3470" s="118"/>
      <c r="F3470" s="118"/>
    </row>
    <row r="3471" spans="1:6">
      <c r="A3471" s="118"/>
      <c r="B3471" s="118"/>
      <c r="C3471" s="119"/>
      <c r="D3471" s="118"/>
      <c r="E3471" s="118"/>
      <c r="F3471" s="118"/>
    </row>
    <row r="3472" spans="1:6">
      <c r="A3472" s="118"/>
      <c r="B3472" s="118"/>
      <c r="C3472" s="119"/>
      <c r="D3472" s="118"/>
      <c r="E3472" s="118"/>
      <c r="F3472" s="118"/>
    </row>
    <row r="3473" spans="1:6">
      <c r="A3473" s="118"/>
      <c r="B3473" s="118"/>
      <c r="C3473" s="119"/>
      <c r="D3473" s="118"/>
      <c r="E3473" s="118"/>
      <c r="F3473" s="118"/>
    </row>
    <row r="3474" spans="1:6">
      <c r="A3474" s="118"/>
      <c r="B3474" s="118"/>
      <c r="C3474" s="119"/>
      <c r="D3474" s="118"/>
      <c r="E3474" s="118"/>
      <c r="F3474" s="118"/>
    </row>
    <row r="3475" spans="1:6">
      <c r="A3475" s="118"/>
      <c r="B3475" s="118"/>
      <c r="C3475" s="119"/>
      <c r="D3475" s="118"/>
      <c r="E3475" s="118"/>
      <c r="F3475" s="118"/>
    </row>
    <row r="3476" spans="1:6">
      <c r="A3476" s="118"/>
      <c r="B3476" s="118"/>
      <c r="C3476" s="119"/>
      <c r="D3476" s="118"/>
      <c r="E3476" s="118"/>
      <c r="F3476" s="118"/>
    </row>
    <row r="3477" spans="1:6">
      <c r="A3477" s="118"/>
      <c r="B3477" s="118"/>
      <c r="C3477" s="119"/>
      <c r="D3477" s="118"/>
      <c r="E3477" s="118"/>
      <c r="F3477" s="118"/>
    </row>
    <row r="3478" spans="1:6">
      <c r="A3478" s="118"/>
      <c r="B3478" s="118"/>
      <c r="C3478" s="119"/>
      <c r="D3478" s="118"/>
      <c r="E3478" s="118"/>
      <c r="F3478" s="118"/>
    </row>
    <row r="3479" spans="1:6">
      <c r="A3479" s="118"/>
      <c r="B3479" s="118"/>
      <c r="C3479" s="119"/>
      <c r="D3479" s="118"/>
      <c r="E3479" s="118"/>
      <c r="F3479" s="118"/>
    </row>
    <row r="3480" spans="1:6">
      <c r="A3480" s="118"/>
      <c r="B3480" s="118"/>
      <c r="C3480" s="119"/>
      <c r="D3480" s="118"/>
      <c r="E3480" s="118"/>
      <c r="F3480" s="118"/>
    </row>
    <row r="3481" spans="1:6">
      <c r="A3481" s="118"/>
      <c r="B3481" s="118"/>
      <c r="C3481" s="119"/>
      <c r="D3481" s="118"/>
      <c r="E3481" s="118"/>
      <c r="F3481" s="118"/>
    </row>
    <row r="3482" spans="1:6">
      <c r="A3482" s="118"/>
      <c r="B3482" s="118"/>
      <c r="C3482" s="119"/>
      <c r="D3482" s="118"/>
      <c r="E3482" s="118"/>
      <c r="F3482" s="118"/>
    </row>
    <row r="3483" spans="1:6">
      <c r="A3483" s="118"/>
      <c r="B3483" s="118"/>
      <c r="C3483" s="119"/>
      <c r="D3483" s="118"/>
      <c r="E3483" s="118"/>
      <c r="F3483" s="118"/>
    </row>
    <row r="3484" spans="1:6">
      <c r="A3484" s="118"/>
      <c r="B3484" s="118"/>
      <c r="C3484" s="119"/>
      <c r="D3484" s="118"/>
      <c r="E3484" s="118"/>
      <c r="F3484" s="118"/>
    </row>
    <row r="3485" spans="1:6">
      <c r="A3485" s="118"/>
      <c r="B3485" s="118"/>
      <c r="C3485" s="119"/>
      <c r="D3485" s="118"/>
      <c r="E3485" s="118"/>
      <c r="F3485" s="118"/>
    </row>
    <row r="3486" spans="1:6">
      <c r="A3486" s="118"/>
      <c r="B3486" s="118"/>
      <c r="C3486" s="119"/>
      <c r="D3486" s="118"/>
      <c r="E3486" s="118"/>
      <c r="F3486" s="118"/>
    </row>
    <row r="3487" spans="1:6">
      <c r="A3487" s="118"/>
      <c r="B3487" s="118"/>
      <c r="C3487" s="119"/>
      <c r="D3487" s="118"/>
      <c r="E3487" s="118"/>
      <c r="F3487" s="118"/>
    </row>
    <row r="3488" spans="1:6">
      <c r="A3488" s="118"/>
      <c r="B3488" s="118"/>
      <c r="C3488" s="119"/>
      <c r="D3488" s="118"/>
      <c r="E3488" s="118"/>
      <c r="F3488" s="118"/>
    </row>
    <row r="3489" spans="1:6">
      <c r="A3489" s="118"/>
      <c r="B3489" s="118"/>
      <c r="C3489" s="119"/>
      <c r="D3489" s="118"/>
      <c r="E3489" s="118"/>
      <c r="F3489" s="118"/>
    </row>
    <row r="3490" spans="1:6">
      <c r="A3490" s="118"/>
      <c r="B3490" s="118"/>
      <c r="C3490" s="119"/>
      <c r="D3490" s="118"/>
      <c r="E3490" s="118"/>
      <c r="F3490" s="118"/>
    </row>
    <row r="3491" spans="1:6">
      <c r="A3491" s="118"/>
      <c r="B3491" s="118"/>
      <c r="C3491" s="119"/>
      <c r="D3491" s="118"/>
      <c r="E3491" s="118"/>
      <c r="F3491" s="118"/>
    </row>
    <row r="3492" spans="1:6">
      <c r="A3492" s="118"/>
      <c r="B3492" s="118"/>
      <c r="C3492" s="119"/>
      <c r="D3492" s="118"/>
      <c r="E3492" s="118"/>
      <c r="F3492" s="118"/>
    </row>
    <row r="3493" spans="1:6">
      <c r="A3493" s="118"/>
      <c r="B3493" s="118"/>
      <c r="C3493" s="119"/>
      <c r="D3493" s="118"/>
      <c r="E3493" s="118"/>
      <c r="F3493" s="118"/>
    </row>
    <row r="3494" spans="1:6">
      <c r="A3494" s="118"/>
      <c r="B3494" s="118"/>
      <c r="C3494" s="119"/>
      <c r="D3494" s="118"/>
      <c r="E3494" s="118"/>
      <c r="F3494" s="118"/>
    </row>
    <row r="3495" spans="1:6">
      <c r="A3495" s="118"/>
      <c r="B3495" s="118"/>
      <c r="C3495" s="119"/>
      <c r="D3495" s="118"/>
      <c r="E3495" s="118"/>
      <c r="F3495" s="118"/>
    </row>
    <row r="3496" spans="1:6">
      <c r="A3496" s="118"/>
      <c r="B3496" s="118"/>
      <c r="C3496" s="119"/>
      <c r="D3496" s="118"/>
      <c r="E3496" s="118"/>
      <c r="F3496" s="118"/>
    </row>
    <row r="3497" spans="1:6">
      <c r="A3497" s="118"/>
      <c r="B3497" s="118"/>
      <c r="C3497" s="119"/>
      <c r="D3497" s="118"/>
      <c r="E3497" s="118"/>
      <c r="F3497" s="118"/>
    </row>
    <row r="3498" spans="1:6">
      <c r="A3498" s="118"/>
      <c r="B3498" s="118"/>
      <c r="C3498" s="119"/>
      <c r="D3498" s="118"/>
      <c r="E3498" s="118"/>
      <c r="F3498" s="118"/>
    </row>
    <row r="3499" spans="1:6">
      <c r="A3499" s="118"/>
      <c r="B3499" s="118"/>
      <c r="C3499" s="119"/>
      <c r="D3499" s="118"/>
      <c r="E3499" s="118"/>
      <c r="F3499" s="118"/>
    </row>
    <row r="3500" spans="1:6">
      <c r="A3500" s="118"/>
      <c r="B3500" s="118"/>
      <c r="C3500" s="119"/>
      <c r="D3500" s="118"/>
      <c r="E3500" s="118"/>
      <c r="F3500" s="118"/>
    </row>
    <row r="3501" spans="1:6">
      <c r="A3501" s="118"/>
      <c r="B3501" s="118"/>
      <c r="C3501" s="119"/>
      <c r="D3501" s="118"/>
      <c r="E3501" s="118"/>
      <c r="F3501" s="118"/>
    </row>
    <row r="3502" spans="1:6">
      <c r="A3502" s="118"/>
      <c r="B3502" s="118"/>
      <c r="C3502" s="119"/>
      <c r="D3502" s="118"/>
      <c r="E3502" s="118"/>
      <c r="F3502" s="118"/>
    </row>
    <row r="3503" spans="1:6">
      <c r="A3503" s="118"/>
      <c r="B3503" s="118"/>
      <c r="C3503" s="119"/>
      <c r="D3503" s="118"/>
      <c r="E3503" s="118"/>
      <c r="F3503" s="118"/>
    </row>
    <row r="3504" spans="1:6">
      <c r="A3504" s="118"/>
      <c r="B3504" s="118"/>
      <c r="C3504" s="119"/>
      <c r="D3504" s="118"/>
      <c r="E3504" s="118"/>
      <c r="F3504" s="118"/>
    </row>
    <row r="3505" spans="1:6">
      <c r="A3505" s="118"/>
      <c r="B3505" s="118"/>
      <c r="C3505" s="119"/>
      <c r="D3505" s="118"/>
      <c r="E3505" s="118"/>
      <c r="F3505" s="118"/>
    </row>
    <row r="3506" spans="1:6">
      <c r="A3506" s="118"/>
      <c r="B3506" s="118"/>
      <c r="C3506" s="119"/>
      <c r="D3506" s="118"/>
      <c r="E3506" s="118"/>
      <c r="F3506" s="118"/>
    </row>
    <row r="3507" spans="1:6">
      <c r="A3507" s="118"/>
      <c r="B3507" s="118"/>
      <c r="C3507" s="119"/>
      <c r="D3507" s="118"/>
      <c r="E3507" s="118"/>
      <c r="F3507" s="118"/>
    </row>
    <row r="3508" spans="1:6">
      <c r="A3508" s="118"/>
      <c r="B3508" s="118"/>
      <c r="C3508" s="119"/>
      <c r="D3508" s="118"/>
      <c r="E3508" s="118"/>
      <c r="F3508" s="118"/>
    </row>
    <row r="3509" spans="1:6">
      <c r="A3509" s="118"/>
      <c r="B3509" s="118"/>
      <c r="C3509" s="119"/>
      <c r="D3509" s="118"/>
      <c r="E3509" s="118"/>
      <c r="F3509" s="118"/>
    </row>
    <row r="3510" spans="1:6">
      <c r="A3510" s="118"/>
      <c r="B3510" s="118"/>
      <c r="C3510" s="119"/>
      <c r="D3510" s="118"/>
      <c r="E3510" s="118"/>
      <c r="F3510" s="118"/>
    </row>
    <row r="3511" spans="1:6">
      <c r="A3511" s="118"/>
      <c r="B3511" s="118"/>
      <c r="C3511" s="119"/>
      <c r="D3511" s="118"/>
      <c r="E3511" s="118"/>
      <c r="F3511" s="118"/>
    </row>
    <row r="3512" spans="1:6">
      <c r="A3512" s="118"/>
      <c r="B3512" s="118"/>
      <c r="C3512" s="119"/>
      <c r="D3512" s="118"/>
      <c r="E3512" s="118"/>
      <c r="F3512" s="118"/>
    </row>
    <row r="3513" spans="1:6">
      <c r="A3513" s="118"/>
      <c r="B3513" s="118"/>
      <c r="C3513" s="119"/>
      <c r="D3513" s="118"/>
      <c r="E3513" s="118"/>
      <c r="F3513" s="118"/>
    </row>
    <row r="3514" spans="1:6">
      <c r="A3514" s="118"/>
      <c r="B3514" s="118"/>
      <c r="C3514" s="119"/>
      <c r="D3514" s="118"/>
      <c r="E3514" s="118"/>
      <c r="F3514" s="118"/>
    </row>
    <row r="3515" spans="1:6">
      <c r="A3515" s="118"/>
      <c r="B3515" s="118"/>
      <c r="C3515" s="119"/>
      <c r="D3515" s="118"/>
      <c r="E3515" s="118"/>
      <c r="F3515" s="118"/>
    </row>
    <row r="3516" spans="1:6">
      <c r="A3516" s="118"/>
      <c r="B3516" s="118"/>
      <c r="C3516" s="119"/>
      <c r="D3516" s="118"/>
      <c r="E3516" s="118"/>
      <c r="F3516" s="118"/>
    </row>
    <row r="3517" spans="1:6">
      <c r="A3517" s="118"/>
      <c r="B3517" s="118"/>
      <c r="C3517" s="119"/>
      <c r="D3517" s="118"/>
      <c r="E3517" s="118"/>
      <c r="F3517" s="118"/>
    </row>
    <row r="3518" spans="1:6">
      <c r="A3518" s="118"/>
      <c r="B3518" s="118"/>
      <c r="C3518" s="119"/>
      <c r="D3518" s="118"/>
      <c r="E3518" s="118"/>
      <c r="F3518" s="118"/>
    </row>
    <row r="3519" spans="1:6">
      <c r="A3519" s="118"/>
      <c r="B3519" s="118"/>
      <c r="C3519" s="119"/>
      <c r="D3519" s="118"/>
      <c r="E3519" s="118"/>
      <c r="F3519" s="118"/>
    </row>
    <row r="3520" spans="1:6">
      <c r="A3520" s="118"/>
      <c r="B3520" s="118"/>
      <c r="C3520" s="119"/>
      <c r="D3520" s="118"/>
      <c r="E3520" s="118"/>
      <c r="F3520" s="118"/>
    </row>
    <row r="3521" spans="1:6">
      <c r="A3521" s="118"/>
      <c r="B3521" s="118"/>
      <c r="C3521" s="119"/>
      <c r="D3521" s="118"/>
      <c r="E3521" s="118"/>
      <c r="F3521" s="118"/>
    </row>
    <row r="3522" spans="1:6">
      <c r="A3522" s="118"/>
      <c r="B3522" s="118"/>
      <c r="C3522" s="119"/>
      <c r="D3522" s="118"/>
      <c r="E3522" s="118"/>
      <c r="F3522" s="118"/>
    </row>
    <row r="3523" spans="1:6">
      <c r="A3523" s="118"/>
      <c r="B3523" s="118"/>
      <c r="C3523" s="119"/>
      <c r="D3523" s="118"/>
      <c r="E3523" s="118"/>
      <c r="F3523" s="118"/>
    </row>
    <row r="3524" spans="1:6">
      <c r="A3524" s="118"/>
      <c r="B3524" s="118"/>
      <c r="C3524" s="119"/>
      <c r="D3524" s="118"/>
      <c r="E3524" s="118"/>
      <c r="F3524" s="118"/>
    </row>
    <row r="3525" spans="1:6">
      <c r="A3525" s="118"/>
      <c r="B3525" s="118"/>
      <c r="C3525" s="119"/>
      <c r="D3525" s="118"/>
      <c r="E3525" s="118"/>
      <c r="F3525" s="118"/>
    </row>
    <row r="3526" spans="1:6">
      <c r="A3526" s="118"/>
      <c r="B3526" s="118"/>
      <c r="C3526" s="119"/>
      <c r="D3526" s="118"/>
      <c r="E3526" s="118"/>
      <c r="F3526" s="118"/>
    </row>
    <row r="3527" spans="1:6">
      <c r="A3527" s="118"/>
      <c r="B3527" s="118"/>
      <c r="C3527" s="119"/>
      <c r="D3527" s="118"/>
      <c r="E3527" s="118"/>
      <c r="F3527" s="118"/>
    </row>
    <row r="3528" spans="1:6">
      <c r="A3528" s="118"/>
      <c r="B3528" s="118"/>
      <c r="C3528" s="119"/>
      <c r="D3528" s="118"/>
      <c r="E3528" s="118"/>
      <c r="F3528" s="118"/>
    </row>
    <row r="3529" spans="1:6">
      <c r="A3529" s="118"/>
      <c r="B3529" s="118"/>
      <c r="C3529" s="119"/>
      <c r="D3529" s="118"/>
      <c r="E3529" s="118"/>
      <c r="F3529" s="118"/>
    </row>
    <row r="3530" spans="1:6">
      <c r="A3530" s="118"/>
      <c r="B3530" s="118"/>
      <c r="C3530" s="119"/>
      <c r="D3530" s="118"/>
      <c r="E3530" s="118"/>
      <c r="F3530" s="118"/>
    </row>
    <row r="3531" spans="1:6">
      <c r="A3531" s="118"/>
      <c r="B3531" s="118"/>
      <c r="C3531" s="119"/>
      <c r="D3531" s="118"/>
      <c r="E3531" s="118"/>
      <c r="F3531" s="118"/>
    </row>
    <row r="3532" spans="1:6">
      <c r="A3532" s="118"/>
      <c r="B3532" s="118"/>
      <c r="C3532" s="119"/>
      <c r="D3532" s="118"/>
      <c r="E3532" s="118"/>
      <c r="F3532" s="118"/>
    </row>
    <row r="3533" spans="1:6">
      <c r="A3533" s="118"/>
      <c r="B3533" s="118"/>
      <c r="C3533" s="119"/>
      <c r="D3533" s="118"/>
      <c r="E3533" s="118"/>
      <c r="F3533" s="118"/>
    </row>
    <row r="3534" spans="1:6">
      <c r="A3534" s="118"/>
      <c r="B3534" s="118"/>
      <c r="C3534" s="119"/>
      <c r="D3534" s="118"/>
      <c r="E3534" s="118"/>
      <c r="F3534" s="118"/>
    </row>
    <row r="3535" spans="1:6">
      <c r="A3535" s="118"/>
      <c r="B3535" s="118"/>
      <c r="C3535" s="119"/>
      <c r="D3535" s="118"/>
      <c r="E3535" s="118"/>
      <c r="F3535" s="118"/>
    </row>
    <row r="3536" spans="1:6">
      <c r="A3536" s="118"/>
      <c r="B3536" s="118"/>
      <c r="C3536" s="119"/>
      <c r="D3536" s="118"/>
      <c r="E3536" s="118"/>
      <c r="F3536" s="118"/>
    </row>
    <row r="3537" spans="1:6">
      <c r="A3537" s="118"/>
      <c r="B3537" s="118"/>
      <c r="C3537" s="119"/>
      <c r="D3537" s="118"/>
      <c r="E3537" s="118"/>
      <c r="F3537" s="118"/>
    </row>
    <row r="3538" spans="1:6">
      <c r="A3538" s="118"/>
      <c r="B3538" s="118"/>
      <c r="C3538" s="119"/>
      <c r="D3538" s="118"/>
      <c r="E3538" s="118"/>
      <c r="F3538" s="118"/>
    </row>
    <row r="3539" spans="1:6">
      <c r="A3539" s="118"/>
      <c r="B3539" s="118"/>
      <c r="C3539" s="119"/>
      <c r="D3539" s="118"/>
      <c r="E3539" s="118"/>
      <c r="F3539" s="118"/>
    </row>
    <row r="3540" spans="1:6">
      <c r="A3540" s="118"/>
      <c r="B3540" s="118"/>
      <c r="C3540" s="119"/>
      <c r="D3540" s="118"/>
      <c r="E3540" s="118"/>
      <c r="F3540" s="118"/>
    </row>
    <row r="3541" spans="1:6">
      <c r="A3541" s="118"/>
      <c r="B3541" s="118"/>
      <c r="C3541" s="119"/>
      <c r="D3541" s="118"/>
      <c r="E3541" s="118"/>
      <c r="F3541" s="118"/>
    </row>
    <row r="3542" spans="1:6">
      <c r="A3542" s="118"/>
      <c r="B3542" s="118"/>
      <c r="C3542" s="119"/>
      <c r="D3542" s="118"/>
      <c r="E3542" s="118"/>
      <c r="F3542" s="118"/>
    </row>
    <row r="3543" spans="1:6">
      <c r="A3543" s="118"/>
      <c r="B3543" s="118"/>
      <c r="C3543" s="119"/>
      <c r="D3543" s="118"/>
      <c r="E3543" s="118"/>
      <c r="F3543" s="118"/>
    </row>
    <row r="3544" spans="1:6">
      <c r="A3544" s="118"/>
      <c r="B3544" s="118"/>
      <c r="C3544" s="119"/>
      <c r="D3544" s="118"/>
      <c r="E3544" s="118"/>
      <c r="F3544" s="118"/>
    </row>
    <row r="3545" spans="1:6">
      <c r="A3545" s="118"/>
      <c r="B3545" s="118"/>
      <c r="C3545" s="119"/>
      <c r="D3545" s="118"/>
      <c r="E3545" s="118"/>
      <c r="F3545" s="118"/>
    </row>
    <row r="3546" spans="1:6">
      <c r="A3546" s="118"/>
      <c r="B3546" s="118"/>
      <c r="C3546" s="119"/>
      <c r="D3546" s="118"/>
      <c r="E3546" s="118"/>
      <c r="F3546" s="118"/>
    </row>
    <row r="3547" spans="1:6">
      <c r="A3547" s="118"/>
      <c r="B3547" s="118"/>
      <c r="C3547" s="119"/>
      <c r="D3547" s="118"/>
      <c r="E3547" s="118"/>
      <c r="F3547" s="118"/>
    </row>
    <row r="3548" spans="1:6">
      <c r="A3548" s="118"/>
      <c r="B3548" s="118"/>
      <c r="C3548" s="119"/>
      <c r="D3548" s="118"/>
      <c r="E3548" s="118"/>
      <c r="F3548" s="118"/>
    </row>
    <row r="3549" spans="1:6">
      <c r="A3549" s="118"/>
      <c r="B3549" s="118"/>
      <c r="C3549" s="119"/>
      <c r="D3549" s="118"/>
      <c r="E3549" s="118"/>
      <c r="F3549" s="118"/>
    </row>
    <row r="3550" spans="1:6">
      <c r="A3550" s="118"/>
      <c r="B3550" s="118"/>
      <c r="C3550" s="119"/>
      <c r="D3550" s="118"/>
      <c r="E3550" s="118"/>
      <c r="F3550" s="118"/>
    </row>
    <row r="3551" spans="1:6">
      <c r="A3551" s="118"/>
      <c r="B3551" s="118"/>
      <c r="C3551" s="119"/>
      <c r="D3551" s="118"/>
      <c r="E3551" s="118"/>
      <c r="F3551" s="118"/>
    </row>
    <row r="3552" spans="1:6">
      <c r="A3552" s="118"/>
      <c r="B3552" s="118"/>
      <c r="C3552" s="119"/>
      <c r="D3552" s="118"/>
      <c r="E3552" s="118"/>
      <c r="F3552" s="118"/>
    </row>
    <row r="3553" spans="1:6">
      <c r="A3553" s="118"/>
      <c r="B3553" s="118"/>
      <c r="C3553" s="119"/>
      <c r="D3553" s="118"/>
      <c r="E3553" s="118"/>
      <c r="F3553" s="118"/>
    </row>
    <row r="3554" spans="1:6">
      <c r="A3554" s="118"/>
      <c r="B3554" s="118"/>
      <c r="C3554" s="119"/>
      <c r="D3554" s="118"/>
      <c r="E3554" s="118"/>
      <c r="F3554" s="118"/>
    </row>
    <row r="3555" spans="1:6">
      <c r="A3555" s="118"/>
      <c r="B3555" s="118"/>
      <c r="C3555" s="119"/>
      <c r="D3555" s="118"/>
      <c r="E3555" s="118"/>
      <c r="F3555" s="118"/>
    </row>
    <row r="3556" spans="1:6">
      <c r="A3556" s="118"/>
      <c r="B3556" s="118"/>
      <c r="C3556" s="119"/>
      <c r="D3556" s="118"/>
      <c r="E3556" s="118"/>
      <c r="F3556" s="118"/>
    </row>
    <row r="3557" spans="1:6">
      <c r="A3557" s="118"/>
      <c r="B3557" s="118"/>
      <c r="C3557" s="119"/>
      <c r="D3557" s="118"/>
      <c r="E3557" s="118"/>
      <c r="F3557" s="118"/>
    </row>
    <row r="3558" spans="1:6">
      <c r="A3558" s="118"/>
      <c r="B3558" s="118"/>
      <c r="C3558" s="119"/>
      <c r="D3558" s="118"/>
      <c r="E3558" s="118"/>
      <c r="F3558" s="118"/>
    </row>
    <row r="3559" spans="1:6">
      <c r="A3559" s="118"/>
      <c r="B3559" s="118"/>
      <c r="C3559" s="119"/>
      <c r="D3559" s="118"/>
      <c r="E3559" s="118"/>
      <c r="F3559" s="118"/>
    </row>
    <row r="3560" spans="1:6">
      <c r="A3560" s="118"/>
      <c r="B3560" s="118"/>
      <c r="C3560" s="119"/>
      <c r="D3560" s="118"/>
      <c r="E3560" s="118"/>
      <c r="F3560" s="118"/>
    </row>
    <row r="3561" spans="1:6">
      <c r="A3561" s="118"/>
      <c r="B3561" s="118"/>
      <c r="C3561" s="119"/>
      <c r="D3561" s="118"/>
      <c r="E3561" s="118"/>
      <c r="F3561" s="118"/>
    </row>
    <row r="3562" spans="1:6">
      <c r="A3562" s="118"/>
      <c r="B3562" s="118"/>
      <c r="C3562" s="119"/>
      <c r="D3562" s="118"/>
      <c r="E3562" s="118"/>
      <c r="F3562" s="118"/>
    </row>
    <row r="3563" spans="1:6">
      <c r="A3563" s="118"/>
      <c r="B3563" s="118"/>
      <c r="C3563" s="119"/>
      <c r="D3563" s="118"/>
      <c r="E3563" s="118"/>
      <c r="F3563" s="118"/>
    </row>
    <row r="3564" spans="1:6">
      <c r="A3564" s="118"/>
      <c r="B3564" s="118"/>
      <c r="C3564" s="119"/>
      <c r="D3564" s="118"/>
      <c r="E3564" s="118"/>
      <c r="F3564" s="118"/>
    </row>
    <row r="3565" spans="1:6">
      <c r="A3565" s="118"/>
      <c r="B3565" s="118"/>
      <c r="C3565" s="119"/>
      <c r="D3565" s="118"/>
      <c r="E3565" s="118"/>
      <c r="F3565" s="118"/>
    </row>
    <row r="3566" spans="1:6">
      <c r="A3566" s="118"/>
      <c r="B3566" s="118"/>
      <c r="C3566" s="119"/>
      <c r="D3566" s="118"/>
      <c r="E3566" s="118"/>
      <c r="F3566" s="118"/>
    </row>
    <row r="3567" spans="1:6">
      <c r="A3567" s="118"/>
      <c r="B3567" s="118"/>
      <c r="C3567" s="119"/>
      <c r="D3567" s="118"/>
      <c r="E3567" s="118"/>
      <c r="F3567" s="118"/>
    </row>
    <row r="3568" spans="1:6">
      <c r="A3568" s="118"/>
      <c r="B3568" s="118"/>
      <c r="C3568" s="119"/>
      <c r="D3568" s="118"/>
      <c r="E3568" s="118"/>
      <c r="F3568" s="118"/>
    </row>
    <row r="3569" spans="1:6">
      <c r="A3569" s="118"/>
      <c r="B3569" s="118"/>
      <c r="C3569" s="119"/>
      <c r="D3569" s="118"/>
      <c r="E3569" s="118"/>
      <c r="F3569" s="118"/>
    </row>
    <row r="3570" spans="1:6">
      <c r="A3570" s="118"/>
      <c r="B3570" s="118"/>
      <c r="C3570" s="119"/>
      <c r="D3570" s="118"/>
      <c r="E3570" s="118"/>
      <c r="F3570" s="118"/>
    </row>
    <row r="3571" spans="1:6">
      <c r="A3571" s="118"/>
      <c r="B3571" s="118"/>
      <c r="C3571" s="119"/>
      <c r="D3571" s="118"/>
      <c r="E3571" s="118"/>
      <c r="F3571" s="118"/>
    </row>
    <row r="3572" spans="1:6">
      <c r="A3572" s="118"/>
      <c r="B3572" s="118"/>
      <c r="C3572" s="119"/>
      <c r="D3572" s="118"/>
      <c r="E3572" s="118"/>
      <c r="F3572" s="118"/>
    </row>
    <row r="3573" spans="1:6">
      <c r="A3573" s="118"/>
      <c r="B3573" s="118"/>
      <c r="C3573" s="119"/>
      <c r="D3573" s="118"/>
      <c r="E3573" s="118"/>
      <c r="F3573" s="118"/>
    </row>
    <row r="3574" spans="1:6">
      <c r="A3574" s="118"/>
      <c r="B3574" s="118"/>
      <c r="C3574" s="119"/>
      <c r="D3574" s="118"/>
      <c r="E3574" s="118"/>
      <c r="F3574" s="118"/>
    </row>
    <row r="3575" spans="1:6">
      <c r="A3575" s="118"/>
      <c r="B3575" s="118"/>
      <c r="C3575" s="119"/>
      <c r="D3575" s="118"/>
      <c r="E3575" s="118"/>
      <c r="F3575" s="118"/>
    </row>
    <row r="3576" spans="1:6">
      <c r="A3576" s="118"/>
      <c r="B3576" s="118"/>
      <c r="C3576" s="119"/>
      <c r="D3576" s="118"/>
      <c r="E3576" s="118"/>
      <c r="F3576" s="118"/>
    </row>
    <row r="3577" spans="1:6">
      <c r="A3577" s="118"/>
      <c r="B3577" s="118"/>
      <c r="C3577" s="119"/>
      <c r="D3577" s="118"/>
      <c r="E3577" s="118"/>
      <c r="F3577" s="118"/>
    </row>
    <row r="3578" spans="1:6">
      <c r="A3578" s="118"/>
      <c r="B3578" s="118"/>
      <c r="C3578" s="119"/>
      <c r="D3578" s="118"/>
      <c r="E3578" s="118"/>
      <c r="F3578" s="118"/>
    </row>
    <row r="3579" spans="1:6">
      <c r="A3579" s="118"/>
      <c r="B3579" s="118"/>
      <c r="C3579" s="119"/>
      <c r="D3579" s="118"/>
      <c r="E3579" s="118"/>
      <c r="F3579" s="118"/>
    </row>
    <row r="3580" spans="1:6">
      <c r="A3580" s="118"/>
      <c r="B3580" s="118"/>
      <c r="C3580" s="119"/>
      <c r="D3580" s="118"/>
      <c r="E3580" s="118"/>
      <c r="F3580" s="118"/>
    </row>
    <row r="3581" spans="1:6">
      <c r="A3581" s="118"/>
      <c r="B3581" s="118"/>
      <c r="C3581" s="119"/>
      <c r="D3581" s="118"/>
      <c r="E3581" s="118"/>
      <c r="F3581" s="118"/>
    </row>
    <row r="3582" spans="1:6">
      <c r="A3582" s="118"/>
      <c r="B3582" s="118"/>
      <c r="C3582" s="119"/>
      <c r="D3582" s="118"/>
      <c r="E3582" s="118"/>
      <c r="F3582" s="118"/>
    </row>
    <row r="3583" spans="1:6">
      <c r="A3583" s="118"/>
      <c r="B3583" s="118"/>
      <c r="C3583" s="119"/>
      <c r="D3583" s="118"/>
      <c r="E3583" s="118"/>
      <c r="F3583" s="118"/>
    </row>
    <row r="3584" spans="1:6">
      <c r="A3584" s="118"/>
      <c r="B3584" s="118"/>
      <c r="C3584" s="119"/>
      <c r="D3584" s="118"/>
      <c r="E3584" s="118"/>
      <c r="F3584" s="118"/>
    </row>
    <row r="3585" spans="1:6">
      <c r="A3585" s="118"/>
      <c r="B3585" s="118"/>
      <c r="C3585" s="119"/>
      <c r="D3585" s="118"/>
      <c r="E3585" s="118"/>
      <c r="F3585" s="118"/>
    </row>
    <row r="3586" spans="1:6">
      <c r="A3586" s="118"/>
      <c r="B3586" s="118"/>
      <c r="C3586" s="119"/>
      <c r="D3586" s="118"/>
      <c r="E3586" s="118"/>
      <c r="F3586" s="118"/>
    </row>
    <row r="3587" spans="1:6">
      <c r="A3587" s="118"/>
      <c r="B3587" s="118"/>
      <c r="C3587" s="119"/>
      <c r="D3587" s="118"/>
      <c r="E3587" s="118"/>
      <c r="F3587" s="118"/>
    </row>
    <row r="3588" spans="1:6">
      <c r="A3588" s="118"/>
      <c r="B3588" s="118"/>
      <c r="C3588" s="119"/>
      <c r="D3588" s="118"/>
      <c r="E3588" s="118"/>
      <c r="F3588" s="118"/>
    </row>
    <row r="3589" spans="1:6">
      <c r="A3589" s="118"/>
      <c r="B3589" s="118"/>
      <c r="C3589" s="119"/>
      <c r="D3589" s="118"/>
      <c r="E3589" s="118"/>
      <c r="F3589" s="118"/>
    </row>
    <row r="3590" spans="1:6">
      <c r="A3590" s="118"/>
      <c r="B3590" s="118"/>
      <c r="C3590" s="119"/>
      <c r="D3590" s="118"/>
      <c r="E3590" s="118"/>
      <c r="F3590" s="118"/>
    </row>
    <row r="3591" spans="1:6">
      <c r="A3591" s="118"/>
      <c r="B3591" s="118"/>
      <c r="C3591" s="119"/>
      <c r="D3591" s="118"/>
      <c r="E3591" s="118"/>
      <c r="F3591" s="118"/>
    </row>
    <row r="3592" spans="1:6">
      <c r="A3592" s="118"/>
      <c r="B3592" s="118"/>
      <c r="C3592" s="119"/>
      <c r="D3592" s="118"/>
      <c r="E3592" s="118"/>
      <c r="F3592" s="118"/>
    </row>
    <row r="3593" spans="1:6">
      <c r="A3593" s="118"/>
      <c r="B3593" s="118"/>
      <c r="C3593" s="119"/>
      <c r="D3593" s="118"/>
      <c r="E3593" s="118"/>
      <c r="F3593" s="118"/>
    </row>
    <row r="3594" spans="1:6">
      <c r="A3594" s="118"/>
      <c r="B3594" s="118"/>
      <c r="C3594" s="119"/>
      <c r="D3594" s="118"/>
      <c r="E3594" s="118"/>
      <c r="F3594" s="118"/>
    </row>
    <row r="3595" spans="1:6">
      <c r="A3595" s="118"/>
      <c r="B3595" s="118"/>
      <c r="C3595" s="119"/>
      <c r="D3595" s="118"/>
      <c r="E3595" s="118"/>
      <c r="F3595" s="118"/>
    </row>
    <row r="3596" spans="1:6">
      <c r="A3596" s="118"/>
      <c r="B3596" s="118"/>
      <c r="C3596" s="119"/>
      <c r="D3596" s="118"/>
      <c r="E3596" s="118"/>
      <c r="F3596" s="118"/>
    </row>
    <row r="3597" spans="1:6">
      <c r="A3597" s="118"/>
      <c r="B3597" s="118"/>
      <c r="C3597" s="119"/>
      <c r="D3597" s="118"/>
      <c r="E3597" s="118"/>
      <c r="F3597" s="118"/>
    </row>
    <row r="3598" spans="1:6">
      <c r="A3598" s="118"/>
      <c r="B3598" s="118"/>
      <c r="C3598" s="119"/>
      <c r="D3598" s="118"/>
      <c r="E3598" s="118"/>
      <c r="F3598" s="118"/>
    </row>
    <row r="3599" spans="1:6">
      <c r="A3599" s="118"/>
      <c r="B3599" s="118"/>
      <c r="C3599" s="119"/>
      <c r="D3599" s="118"/>
      <c r="E3599" s="118"/>
      <c r="F3599" s="118"/>
    </row>
    <row r="3600" spans="1:6">
      <c r="A3600" s="118"/>
      <c r="B3600" s="118"/>
      <c r="C3600" s="119"/>
      <c r="D3600" s="118"/>
      <c r="E3600" s="118"/>
      <c r="F3600" s="118"/>
    </row>
    <row r="3601" spans="1:6">
      <c r="A3601" s="118"/>
      <c r="B3601" s="118"/>
      <c r="C3601" s="119"/>
      <c r="D3601" s="118"/>
      <c r="E3601" s="118"/>
      <c r="F3601" s="118"/>
    </row>
    <row r="3602" spans="1:6">
      <c r="A3602" s="118"/>
      <c r="B3602" s="118"/>
      <c r="C3602" s="119"/>
      <c r="D3602" s="118"/>
      <c r="E3602" s="118"/>
      <c r="F3602" s="118"/>
    </row>
    <row r="3603" spans="1:6">
      <c r="A3603" s="118"/>
      <c r="B3603" s="118"/>
      <c r="C3603" s="119"/>
      <c r="D3603" s="118"/>
      <c r="E3603" s="118"/>
      <c r="F3603" s="118"/>
    </row>
    <row r="3604" spans="1:6">
      <c r="A3604" s="118"/>
      <c r="B3604" s="118"/>
      <c r="C3604" s="119"/>
      <c r="D3604" s="118"/>
      <c r="E3604" s="118"/>
      <c r="F3604" s="118"/>
    </row>
    <row r="3605" spans="1:6">
      <c r="A3605" s="118"/>
      <c r="B3605" s="118"/>
      <c r="C3605" s="119"/>
      <c r="D3605" s="118"/>
      <c r="E3605" s="118"/>
      <c r="F3605" s="118"/>
    </row>
    <row r="3606" spans="1:6">
      <c r="A3606" s="118"/>
      <c r="B3606" s="118"/>
      <c r="C3606" s="119"/>
      <c r="D3606" s="118"/>
      <c r="E3606" s="118"/>
      <c r="F3606" s="118"/>
    </row>
    <row r="3607" spans="1:6">
      <c r="A3607" s="118"/>
      <c r="B3607" s="118"/>
      <c r="C3607" s="119"/>
      <c r="D3607" s="118"/>
      <c r="E3607" s="118"/>
      <c r="F3607" s="118"/>
    </row>
    <row r="3608" spans="1:6">
      <c r="A3608" s="118"/>
      <c r="B3608" s="118"/>
      <c r="C3608" s="119"/>
      <c r="D3608" s="118"/>
      <c r="E3608" s="118"/>
      <c r="F3608" s="118"/>
    </row>
    <row r="3609" spans="1:6">
      <c r="A3609" s="118"/>
      <c r="B3609" s="118"/>
      <c r="C3609" s="119"/>
      <c r="D3609" s="118"/>
      <c r="E3609" s="118"/>
      <c r="F3609" s="118"/>
    </row>
    <row r="3610" spans="1:6">
      <c r="A3610" s="118"/>
      <c r="B3610" s="118"/>
      <c r="C3610" s="119"/>
      <c r="D3610" s="118"/>
      <c r="E3610" s="118"/>
      <c r="F3610" s="118"/>
    </row>
    <row r="3611" spans="1:6">
      <c r="A3611" s="118"/>
      <c r="B3611" s="118"/>
      <c r="C3611" s="119"/>
      <c r="D3611" s="118"/>
      <c r="E3611" s="118"/>
      <c r="F3611" s="118"/>
    </row>
    <row r="3612" spans="1:6">
      <c r="A3612" s="118"/>
      <c r="B3612" s="118"/>
      <c r="C3612" s="119"/>
      <c r="D3612" s="118"/>
      <c r="E3612" s="118"/>
      <c r="F3612" s="118"/>
    </row>
    <row r="3613" spans="1:6">
      <c r="A3613" s="118"/>
      <c r="B3613" s="118"/>
      <c r="C3613" s="119"/>
      <c r="D3613" s="118"/>
      <c r="E3613" s="118"/>
      <c r="F3613" s="118"/>
    </row>
    <row r="3614" spans="1:6">
      <c r="A3614" s="118"/>
      <c r="B3614" s="118"/>
      <c r="C3614" s="119"/>
      <c r="D3614" s="118"/>
      <c r="E3614" s="118"/>
      <c r="F3614" s="118"/>
    </row>
    <row r="3615" spans="1:6">
      <c r="A3615" s="118"/>
      <c r="B3615" s="118"/>
      <c r="C3615" s="119"/>
      <c r="D3615" s="118"/>
      <c r="E3615" s="118"/>
      <c r="F3615" s="118"/>
    </row>
    <row r="3616" spans="1:6">
      <c r="A3616" s="118"/>
      <c r="B3616" s="118"/>
      <c r="C3616" s="119"/>
      <c r="D3616" s="118"/>
      <c r="E3616" s="118"/>
      <c r="F3616" s="118"/>
    </row>
    <row r="3617" spans="1:6">
      <c r="A3617" s="118"/>
      <c r="B3617" s="118"/>
      <c r="C3617" s="119"/>
      <c r="D3617" s="118"/>
      <c r="E3617" s="118"/>
      <c r="F3617" s="118"/>
    </row>
    <row r="3618" spans="1:6">
      <c r="A3618" s="118"/>
      <c r="B3618" s="118"/>
      <c r="C3618" s="119"/>
      <c r="D3618" s="118"/>
      <c r="E3618" s="118"/>
      <c r="F3618" s="118"/>
    </row>
    <row r="3619" spans="1:6">
      <c r="A3619" s="118"/>
      <c r="B3619" s="118"/>
      <c r="C3619" s="119"/>
      <c r="D3619" s="118"/>
      <c r="E3619" s="118"/>
      <c r="F3619" s="118"/>
    </row>
    <row r="3620" spans="1:6">
      <c r="A3620" s="118"/>
      <c r="B3620" s="118"/>
      <c r="C3620" s="119"/>
      <c r="D3620" s="118"/>
      <c r="E3620" s="118"/>
      <c r="F3620" s="118"/>
    </row>
    <row r="3621" spans="1:6">
      <c r="A3621" s="118"/>
      <c r="B3621" s="118"/>
      <c r="C3621" s="119"/>
      <c r="D3621" s="118"/>
      <c r="E3621" s="118"/>
      <c r="F3621" s="118"/>
    </row>
    <row r="3622" spans="1:6">
      <c r="A3622" s="118"/>
      <c r="B3622" s="118"/>
      <c r="C3622" s="119"/>
      <c r="D3622" s="118"/>
      <c r="E3622" s="118"/>
      <c r="F3622" s="118"/>
    </row>
    <row r="3623" spans="1:6">
      <c r="A3623" s="118"/>
      <c r="B3623" s="118"/>
      <c r="C3623" s="119"/>
      <c r="D3623" s="118"/>
      <c r="E3623" s="118"/>
      <c r="F3623" s="118"/>
    </row>
    <row r="3624" spans="1:6">
      <c r="A3624" s="118"/>
      <c r="B3624" s="118"/>
      <c r="C3624" s="119"/>
      <c r="D3624" s="118"/>
      <c r="E3624" s="118"/>
      <c r="F3624" s="118"/>
    </row>
    <row r="3625" spans="1:6">
      <c r="A3625" s="118"/>
      <c r="B3625" s="118"/>
      <c r="C3625" s="119"/>
      <c r="D3625" s="118"/>
      <c r="E3625" s="118"/>
      <c r="F3625" s="118"/>
    </row>
    <row r="3626" spans="1:6">
      <c r="A3626" s="118"/>
      <c r="B3626" s="118"/>
      <c r="C3626" s="119"/>
      <c r="D3626" s="118"/>
      <c r="E3626" s="118"/>
      <c r="F3626" s="118"/>
    </row>
    <row r="3627" spans="1:6">
      <c r="A3627" s="118"/>
      <c r="B3627" s="118"/>
      <c r="C3627" s="119"/>
      <c r="D3627" s="118"/>
      <c r="E3627" s="118"/>
      <c r="F3627" s="118"/>
    </row>
    <row r="3628" spans="1:6">
      <c r="A3628" s="118"/>
      <c r="B3628" s="118"/>
      <c r="C3628" s="119"/>
      <c r="D3628" s="118"/>
      <c r="E3628" s="118"/>
      <c r="F3628" s="118"/>
    </row>
    <row r="3629" spans="1:6">
      <c r="A3629" s="118"/>
      <c r="B3629" s="118"/>
      <c r="C3629" s="119"/>
      <c r="D3629" s="118"/>
      <c r="E3629" s="118"/>
      <c r="F3629" s="118"/>
    </row>
    <row r="3630" spans="1:6">
      <c r="A3630" s="118"/>
      <c r="B3630" s="118"/>
      <c r="C3630" s="119"/>
      <c r="D3630" s="118"/>
      <c r="E3630" s="118"/>
      <c r="F3630" s="118"/>
    </row>
    <row r="3631" spans="1:6">
      <c r="A3631" s="118"/>
      <c r="B3631" s="118"/>
      <c r="C3631" s="119"/>
      <c r="D3631" s="118"/>
      <c r="E3631" s="118"/>
      <c r="F3631" s="118"/>
    </row>
    <row r="3632" spans="1:6">
      <c r="A3632" s="118"/>
      <c r="B3632" s="118"/>
      <c r="C3632" s="119"/>
      <c r="D3632" s="118"/>
      <c r="E3632" s="118"/>
      <c r="F3632" s="118"/>
    </row>
    <row r="3633" spans="1:6">
      <c r="A3633" s="118"/>
      <c r="B3633" s="118"/>
      <c r="C3633" s="119"/>
      <c r="D3633" s="118"/>
      <c r="E3633" s="118"/>
      <c r="F3633" s="118"/>
    </row>
    <row r="3634" spans="1:6">
      <c r="A3634" s="118"/>
      <c r="B3634" s="118"/>
      <c r="C3634" s="119"/>
      <c r="D3634" s="118"/>
      <c r="E3634" s="118"/>
      <c r="F3634" s="118"/>
    </row>
    <row r="3635" spans="1:6">
      <c r="A3635" s="118"/>
      <c r="B3635" s="118"/>
      <c r="C3635" s="119"/>
      <c r="D3635" s="118"/>
      <c r="E3635" s="118"/>
      <c r="F3635" s="118"/>
    </row>
    <row r="3636" spans="1:6">
      <c r="A3636" s="118"/>
      <c r="B3636" s="118"/>
      <c r="C3636" s="119"/>
      <c r="D3636" s="118"/>
      <c r="E3636" s="118"/>
      <c r="F3636" s="118"/>
    </row>
    <row r="3637" spans="1:6">
      <c r="A3637" s="118"/>
      <c r="B3637" s="118"/>
      <c r="C3637" s="119"/>
      <c r="D3637" s="118"/>
      <c r="E3637" s="118"/>
      <c r="F3637" s="118"/>
    </row>
    <row r="3638" spans="1:6">
      <c r="A3638" s="118"/>
      <c r="B3638" s="118"/>
      <c r="C3638" s="119"/>
      <c r="D3638" s="118"/>
      <c r="E3638" s="118"/>
      <c r="F3638" s="118"/>
    </row>
    <row r="3639" spans="1:6">
      <c r="A3639" s="118"/>
      <c r="B3639" s="118"/>
      <c r="C3639" s="119"/>
      <c r="D3639" s="118"/>
      <c r="E3639" s="118"/>
      <c r="F3639" s="118"/>
    </row>
    <row r="3640" spans="1:6">
      <c r="A3640" s="118"/>
      <c r="B3640" s="118"/>
      <c r="C3640" s="119"/>
      <c r="D3640" s="118"/>
      <c r="E3640" s="118"/>
      <c r="F3640" s="118"/>
    </row>
    <row r="3641" spans="1:6">
      <c r="A3641" s="118"/>
      <c r="B3641" s="118"/>
      <c r="C3641" s="119"/>
      <c r="D3641" s="118"/>
      <c r="E3641" s="118"/>
      <c r="F3641" s="118"/>
    </row>
    <row r="3642" spans="1:6">
      <c r="A3642" s="118"/>
      <c r="B3642" s="118"/>
      <c r="C3642" s="119"/>
      <c r="D3642" s="118"/>
      <c r="E3642" s="118"/>
      <c r="F3642" s="118"/>
    </row>
    <row r="3643" spans="1:6">
      <c r="A3643" s="118"/>
      <c r="B3643" s="118"/>
      <c r="C3643" s="119"/>
      <c r="D3643" s="118"/>
      <c r="E3643" s="118"/>
      <c r="F3643" s="118"/>
    </row>
    <row r="3644" spans="1:6">
      <c r="A3644" s="118"/>
      <c r="B3644" s="118"/>
      <c r="C3644" s="119"/>
      <c r="D3644" s="118"/>
      <c r="E3644" s="118"/>
      <c r="F3644" s="118"/>
    </row>
    <row r="3645" spans="1:6">
      <c r="A3645" s="118"/>
      <c r="B3645" s="118"/>
      <c r="C3645" s="119"/>
      <c r="D3645" s="118"/>
      <c r="E3645" s="118"/>
      <c r="F3645" s="118"/>
    </row>
    <row r="3646" spans="1:6">
      <c r="A3646" s="118"/>
      <c r="B3646" s="118"/>
      <c r="C3646" s="119"/>
      <c r="D3646" s="118"/>
      <c r="E3646" s="118"/>
      <c r="F3646" s="118"/>
    </row>
    <row r="3647" spans="1:6">
      <c r="A3647" s="118"/>
      <c r="B3647" s="118"/>
      <c r="C3647" s="119"/>
      <c r="D3647" s="118"/>
      <c r="E3647" s="118"/>
      <c r="F3647" s="118"/>
    </row>
    <row r="3648" spans="1:6">
      <c r="A3648" s="118"/>
      <c r="B3648" s="118"/>
      <c r="C3648" s="119"/>
      <c r="D3648" s="118"/>
      <c r="E3648" s="118"/>
      <c r="F3648" s="118"/>
    </row>
    <row r="3649" spans="1:6">
      <c r="A3649" s="118"/>
      <c r="B3649" s="118"/>
      <c r="C3649" s="119"/>
      <c r="D3649" s="118"/>
      <c r="E3649" s="118"/>
      <c r="F3649" s="118"/>
    </row>
    <row r="3650" spans="1:6">
      <c r="A3650" s="118"/>
      <c r="B3650" s="118"/>
      <c r="C3650" s="119"/>
      <c r="D3650" s="118"/>
      <c r="E3650" s="118"/>
      <c r="F3650" s="118"/>
    </row>
    <row r="3651" spans="1:6">
      <c r="A3651" s="118"/>
      <c r="B3651" s="118"/>
      <c r="C3651" s="119"/>
      <c r="D3651" s="118"/>
      <c r="E3651" s="118"/>
      <c r="F3651" s="118"/>
    </row>
    <row r="3652" spans="1:6">
      <c r="A3652" s="118"/>
      <c r="B3652" s="118"/>
      <c r="C3652" s="119"/>
      <c r="D3652" s="118"/>
      <c r="E3652" s="118"/>
      <c r="F3652" s="118"/>
    </row>
    <row r="3653" spans="1:6">
      <c r="A3653" s="118"/>
      <c r="B3653" s="118"/>
      <c r="C3653" s="119"/>
      <c r="D3653" s="118"/>
      <c r="E3653" s="118"/>
      <c r="F3653" s="118"/>
    </row>
    <row r="3654" spans="1:6">
      <c r="A3654" s="118"/>
      <c r="B3654" s="118"/>
      <c r="C3654" s="119"/>
      <c r="D3654" s="118"/>
      <c r="E3654" s="118"/>
      <c r="F3654" s="118"/>
    </row>
    <row r="3655" spans="1:6">
      <c r="A3655" s="118"/>
      <c r="B3655" s="118"/>
      <c r="C3655" s="119"/>
      <c r="D3655" s="118"/>
      <c r="E3655" s="118"/>
      <c r="F3655" s="118"/>
    </row>
    <row r="3656" spans="1:6">
      <c r="A3656" s="118"/>
      <c r="B3656" s="118"/>
      <c r="C3656" s="119"/>
      <c r="D3656" s="118"/>
      <c r="E3656" s="118"/>
      <c r="F3656" s="118"/>
    </row>
    <row r="3657" spans="1:6">
      <c r="A3657" s="118"/>
      <c r="B3657" s="118"/>
      <c r="C3657" s="119"/>
      <c r="D3657" s="118"/>
      <c r="E3657" s="118"/>
      <c r="F3657" s="118"/>
    </row>
    <row r="3658" spans="1:6">
      <c r="A3658" s="118"/>
      <c r="B3658" s="118"/>
      <c r="C3658" s="119"/>
      <c r="D3658" s="118"/>
      <c r="E3658" s="118"/>
      <c r="F3658" s="118"/>
    </row>
    <row r="3659" spans="1:6">
      <c r="A3659" s="118"/>
      <c r="B3659" s="118"/>
      <c r="C3659" s="119"/>
      <c r="D3659" s="118"/>
      <c r="E3659" s="118"/>
      <c r="F3659" s="118"/>
    </row>
    <row r="3660" spans="1:6">
      <c r="A3660" s="118"/>
      <c r="B3660" s="118"/>
      <c r="C3660" s="119"/>
      <c r="D3660" s="118"/>
      <c r="E3660" s="118"/>
      <c r="F3660" s="118"/>
    </row>
    <row r="3661" spans="1:6">
      <c r="A3661" s="118"/>
      <c r="B3661" s="118"/>
      <c r="C3661" s="119"/>
      <c r="D3661" s="118"/>
      <c r="E3661" s="118"/>
      <c r="F3661" s="118"/>
    </row>
    <row r="3662" spans="1:6">
      <c r="A3662" s="118"/>
      <c r="B3662" s="118"/>
      <c r="C3662" s="119"/>
      <c r="D3662" s="118"/>
      <c r="E3662" s="118"/>
      <c r="F3662" s="118"/>
    </row>
    <row r="3663" spans="1:6">
      <c r="A3663" s="118"/>
      <c r="B3663" s="118"/>
      <c r="C3663" s="119"/>
      <c r="D3663" s="118"/>
      <c r="E3663" s="118"/>
      <c r="F3663" s="118"/>
    </row>
    <row r="3664" spans="1:6">
      <c r="A3664" s="118"/>
      <c r="B3664" s="118"/>
      <c r="C3664" s="119"/>
      <c r="D3664" s="118"/>
      <c r="E3664" s="118"/>
      <c r="F3664" s="118"/>
    </row>
    <row r="3665" spans="1:6">
      <c r="A3665" s="118"/>
      <c r="B3665" s="118"/>
      <c r="C3665" s="119"/>
      <c r="D3665" s="118"/>
      <c r="E3665" s="118"/>
      <c r="F3665" s="118"/>
    </row>
    <row r="3666" spans="1:6">
      <c r="A3666" s="118"/>
      <c r="B3666" s="118"/>
      <c r="C3666" s="119"/>
      <c r="D3666" s="118"/>
      <c r="E3666" s="118"/>
      <c r="F3666" s="118"/>
    </row>
    <row r="3667" spans="1:6">
      <c r="A3667" s="118"/>
      <c r="B3667" s="118"/>
      <c r="C3667" s="119"/>
      <c r="D3667" s="118"/>
      <c r="E3667" s="118"/>
      <c r="F3667" s="118"/>
    </row>
    <row r="3668" spans="1:6">
      <c r="A3668" s="118"/>
      <c r="B3668" s="118"/>
      <c r="C3668" s="119"/>
      <c r="D3668" s="118"/>
      <c r="E3668" s="118"/>
      <c r="F3668" s="118"/>
    </row>
    <row r="3669" spans="1:6">
      <c r="A3669" s="118"/>
      <c r="B3669" s="118"/>
      <c r="C3669" s="119"/>
      <c r="D3669" s="118"/>
      <c r="E3669" s="118"/>
      <c r="F3669" s="118"/>
    </row>
    <row r="3670" spans="1:6">
      <c r="A3670" s="118"/>
      <c r="B3670" s="118"/>
      <c r="C3670" s="119"/>
      <c r="D3670" s="118"/>
      <c r="E3670" s="118"/>
      <c r="F3670" s="118"/>
    </row>
    <row r="3671" spans="1:6">
      <c r="A3671" s="118"/>
      <c r="B3671" s="118"/>
      <c r="C3671" s="119"/>
      <c r="D3671" s="118"/>
      <c r="E3671" s="118"/>
      <c r="F3671" s="118"/>
    </row>
    <row r="3672" spans="1:6">
      <c r="A3672" s="118"/>
      <c r="B3672" s="118"/>
      <c r="C3672" s="119"/>
      <c r="D3672" s="118"/>
      <c r="E3672" s="118"/>
      <c r="F3672" s="118"/>
    </row>
    <row r="3673" spans="1:6">
      <c r="A3673" s="118"/>
      <c r="B3673" s="118"/>
      <c r="C3673" s="119"/>
      <c r="D3673" s="118"/>
      <c r="E3673" s="118"/>
      <c r="F3673" s="118"/>
    </row>
    <row r="3674" spans="1:6">
      <c r="A3674" s="118"/>
      <c r="B3674" s="118"/>
      <c r="C3674" s="119"/>
      <c r="D3674" s="118"/>
      <c r="E3674" s="118"/>
      <c r="F3674" s="118"/>
    </row>
    <row r="3675" spans="1:6">
      <c r="A3675" s="118"/>
      <c r="B3675" s="118"/>
      <c r="C3675" s="119"/>
      <c r="D3675" s="118"/>
      <c r="E3675" s="118"/>
      <c r="F3675" s="118"/>
    </row>
    <row r="3676" spans="1:6">
      <c r="A3676" s="118"/>
      <c r="B3676" s="118"/>
      <c r="C3676" s="119"/>
      <c r="D3676" s="118"/>
      <c r="E3676" s="118"/>
      <c r="F3676" s="118"/>
    </row>
    <row r="3677" spans="1:6">
      <c r="A3677" s="118"/>
      <c r="B3677" s="118"/>
      <c r="C3677" s="119"/>
      <c r="D3677" s="118"/>
      <c r="E3677" s="118"/>
      <c r="F3677" s="118"/>
    </row>
    <row r="3678" spans="1:6">
      <c r="A3678" s="118"/>
      <c r="B3678" s="118"/>
      <c r="C3678" s="119"/>
      <c r="D3678" s="118"/>
      <c r="E3678" s="118"/>
      <c r="F3678" s="118"/>
    </row>
    <row r="3679" spans="1:6">
      <c r="A3679" s="118"/>
      <c r="B3679" s="118"/>
      <c r="C3679" s="119"/>
      <c r="D3679" s="118"/>
      <c r="E3679" s="118"/>
      <c r="F3679" s="118"/>
    </row>
    <row r="3680" spans="1:6">
      <c r="A3680" s="118"/>
      <c r="B3680" s="118"/>
      <c r="C3680" s="119"/>
      <c r="D3680" s="118"/>
      <c r="E3680" s="118"/>
      <c r="F3680" s="118"/>
    </row>
    <row r="3681" spans="1:6">
      <c r="A3681" s="118"/>
      <c r="B3681" s="118"/>
      <c r="C3681" s="119"/>
      <c r="D3681" s="118"/>
      <c r="E3681" s="118"/>
      <c r="F3681" s="118"/>
    </row>
    <row r="3682" spans="1:6">
      <c r="A3682" s="118"/>
      <c r="B3682" s="118"/>
      <c r="C3682" s="119"/>
      <c r="D3682" s="118"/>
      <c r="E3682" s="118"/>
      <c r="F3682" s="118"/>
    </row>
    <row r="3683" spans="1:6">
      <c r="A3683" s="118"/>
      <c r="B3683" s="118"/>
      <c r="C3683" s="119"/>
      <c r="D3683" s="118"/>
      <c r="E3683" s="118"/>
      <c r="F3683" s="118"/>
    </row>
    <row r="3684" spans="1:6">
      <c r="A3684" s="118"/>
      <c r="B3684" s="118"/>
      <c r="C3684" s="119"/>
      <c r="D3684" s="118"/>
      <c r="E3684" s="118"/>
      <c r="F3684" s="118"/>
    </row>
    <row r="3685" spans="1:6">
      <c r="A3685" s="118"/>
      <c r="B3685" s="118"/>
      <c r="C3685" s="119"/>
      <c r="D3685" s="118"/>
      <c r="E3685" s="118"/>
      <c r="F3685" s="118"/>
    </row>
    <row r="3686" spans="1:6">
      <c r="A3686" s="118"/>
      <c r="B3686" s="118"/>
      <c r="C3686" s="119"/>
      <c r="D3686" s="118"/>
      <c r="E3686" s="118"/>
      <c r="F3686" s="118"/>
    </row>
    <row r="3687" spans="1:6">
      <c r="A3687" s="118"/>
      <c r="B3687" s="118"/>
      <c r="C3687" s="119"/>
      <c r="D3687" s="118"/>
      <c r="E3687" s="118"/>
      <c r="F3687" s="118"/>
    </row>
    <row r="3688" spans="1:6">
      <c r="A3688" s="118"/>
      <c r="B3688" s="118"/>
      <c r="C3688" s="119"/>
      <c r="D3688" s="118"/>
      <c r="E3688" s="118"/>
      <c r="F3688" s="118"/>
    </row>
    <row r="3689" spans="1:6">
      <c r="A3689" s="118"/>
      <c r="B3689" s="118"/>
      <c r="C3689" s="119"/>
      <c r="D3689" s="118"/>
      <c r="E3689" s="118"/>
      <c r="F3689" s="118"/>
    </row>
    <row r="3690" spans="1:6">
      <c r="A3690" s="118"/>
      <c r="B3690" s="118"/>
      <c r="C3690" s="119"/>
      <c r="D3690" s="118"/>
      <c r="E3690" s="118"/>
      <c r="F3690" s="118"/>
    </row>
    <row r="3691" spans="1:6">
      <c r="A3691" s="118"/>
      <c r="B3691" s="118"/>
      <c r="C3691" s="119"/>
      <c r="D3691" s="118"/>
      <c r="E3691" s="118"/>
      <c r="F3691" s="118"/>
    </row>
    <row r="3692" spans="1:6">
      <c r="A3692" s="118"/>
      <c r="B3692" s="118"/>
      <c r="C3692" s="119"/>
      <c r="D3692" s="118"/>
      <c r="E3692" s="118"/>
      <c r="F3692" s="118"/>
    </row>
    <row r="3693" spans="1:6">
      <c r="A3693" s="118"/>
      <c r="B3693" s="118"/>
      <c r="C3693" s="119"/>
      <c r="D3693" s="118"/>
      <c r="E3693" s="118"/>
      <c r="F3693" s="118"/>
    </row>
    <row r="3694" spans="1:6">
      <c r="A3694" s="118"/>
      <c r="B3694" s="118"/>
      <c r="C3694" s="119"/>
      <c r="D3694" s="118"/>
      <c r="E3694" s="118"/>
      <c r="F3694" s="118"/>
    </row>
    <row r="3695" spans="1:6">
      <c r="A3695" s="118"/>
      <c r="B3695" s="118"/>
      <c r="C3695" s="119"/>
      <c r="D3695" s="118"/>
      <c r="E3695" s="118"/>
      <c r="F3695" s="118"/>
    </row>
    <row r="3696" spans="1:6">
      <c r="A3696" s="118"/>
      <c r="B3696" s="118"/>
      <c r="C3696" s="119"/>
      <c r="D3696" s="118"/>
      <c r="E3696" s="118"/>
      <c r="F3696" s="118"/>
    </row>
    <row r="3697" spans="1:6">
      <c r="A3697" s="118"/>
      <c r="B3697" s="118"/>
      <c r="C3697" s="119"/>
      <c r="D3697" s="118"/>
      <c r="E3697" s="118"/>
      <c r="F3697" s="118"/>
    </row>
    <row r="3698" spans="1:6">
      <c r="A3698" s="118"/>
      <c r="B3698" s="118"/>
      <c r="C3698" s="119"/>
      <c r="D3698" s="118"/>
      <c r="E3698" s="118"/>
      <c r="F3698" s="118"/>
    </row>
    <row r="3699" spans="1:6">
      <c r="A3699" s="118"/>
      <c r="B3699" s="118"/>
      <c r="C3699" s="119"/>
      <c r="D3699" s="118"/>
      <c r="E3699" s="118"/>
      <c r="F3699" s="118"/>
    </row>
    <row r="3700" spans="1:6">
      <c r="A3700" s="118"/>
      <c r="B3700" s="118"/>
      <c r="C3700" s="119"/>
      <c r="D3700" s="118"/>
      <c r="E3700" s="118"/>
      <c r="F3700" s="118"/>
    </row>
    <row r="3701" spans="1:6">
      <c r="A3701" s="118"/>
      <c r="B3701" s="118"/>
      <c r="C3701" s="119"/>
      <c r="D3701" s="118"/>
      <c r="E3701" s="118"/>
      <c r="F3701" s="118"/>
    </row>
    <row r="3702" spans="1:6">
      <c r="A3702" s="118"/>
      <c r="B3702" s="118"/>
      <c r="C3702" s="119"/>
      <c r="D3702" s="118"/>
      <c r="E3702" s="118"/>
      <c r="F3702" s="118"/>
    </row>
    <row r="3703" spans="1:6">
      <c r="A3703" s="118"/>
      <c r="B3703" s="118"/>
      <c r="C3703" s="119"/>
      <c r="D3703" s="118"/>
      <c r="E3703" s="118"/>
      <c r="F3703" s="118"/>
    </row>
    <row r="3704" spans="1:6">
      <c r="A3704" s="118"/>
      <c r="B3704" s="118"/>
      <c r="C3704" s="119"/>
      <c r="D3704" s="118"/>
      <c r="E3704" s="118"/>
      <c r="F3704" s="118"/>
    </row>
    <row r="3705" spans="1:6">
      <c r="A3705" s="118"/>
      <c r="B3705" s="118"/>
      <c r="C3705" s="119"/>
      <c r="D3705" s="118"/>
      <c r="E3705" s="118"/>
      <c r="F3705" s="118"/>
    </row>
    <row r="3706" spans="1:6">
      <c r="A3706" s="118"/>
      <c r="B3706" s="118"/>
      <c r="C3706" s="119"/>
      <c r="D3706" s="118"/>
      <c r="E3706" s="118"/>
      <c r="F3706" s="118"/>
    </row>
    <row r="3707" spans="1:6">
      <c r="A3707" s="118"/>
      <c r="B3707" s="118"/>
      <c r="C3707" s="119"/>
      <c r="D3707" s="118"/>
      <c r="E3707" s="118"/>
      <c r="F3707" s="118"/>
    </row>
    <row r="3708" spans="1:6">
      <c r="A3708" s="118"/>
      <c r="B3708" s="118"/>
      <c r="C3708" s="119"/>
      <c r="D3708" s="118"/>
      <c r="E3708" s="118"/>
      <c r="F3708" s="118"/>
    </row>
    <row r="3709" spans="1:6">
      <c r="A3709" s="118"/>
      <c r="B3709" s="118"/>
      <c r="C3709" s="119"/>
      <c r="D3709" s="118"/>
      <c r="E3709" s="118"/>
      <c r="F3709" s="118"/>
    </row>
    <row r="3710" spans="1:6">
      <c r="A3710" s="118"/>
      <c r="B3710" s="118"/>
      <c r="C3710" s="119"/>
      <c r="D3710" s="118"/>
      <c r="E3710" s="118"/>
      <c r="F3710" s="118"/>
    </row>
    <row r="3711" spans="1:6">
      <c r="A3711" s="118"/>
      <c r="B3711" s="118"/>
      <c r="C3711" s="119"/>
      <c r="D3711" s="118"/>
      <c r="E3711" s="118"/>
      <c r="F3711" s="118"/>
    </row>
    <row r="3712" spans="1:6">
      <c r="A3712" s="118"/>
      <c r="B3712" s="118"/>
      <c r="C3712" s="119"/>
      <c r="D3712" s="118"/>
      <c r="E3712" s="118"/>
      <c r="F3712" s="118"/>
    </row>
    <row r="3713" spans="1:6">
      <c r="A3713" s="118"/>
      <c r="B3713" s="118"/>
      <c r="C3713" s="119"/>
      <c r="D3713" s="118"/>
      <c r="E3713" s="118"/>
      <c r="F3713" s="118"/>
    </row>
    <row r="3714" spans="1:6">
      <c r="A3714" s="118"/>
      <c r="B3714" s="118"/>
      <c r="C3714" s="119"/>
      <c r="D3714" s="118"/>
      <c r="E3714" s="118"/>
      <c r="F3714" s="118"/>
    </row>
    <row r="3715" spans="1:6">
      <c r="A3715" s="118"/>
      <c r="B3715" s="118"/>
      <c r="C3715" s="119"/>
      <c r="D3715" s="118"/>
      <c r="E3715" s="118"/>
      <c r="F3715" s="118"/>
    </row>
    <row r="3716" spans="1:6">
      <c r="A3716" s="118"/>
      <c r="B3716" s="118"/>
      <c r="C3716" s="119"/>
      <c r="D3716" s="118"/>
      <c r="E3716" s="118"/>
      <c r="F3716" s="118"/>
    </row>
    <row r="3717" spans="1:6">
      <c r="A3717" s="118"/>
      <c r="B3717" s="118"/>
      <c r="C3717" s="119"/>
      <c r="D3717" s="118"/>
      <c r="E3717" s="118"/>
      <c r="F3717" s="118"/>
    </row>
    <row r="3718" spans="1:6">
      <c r="A3718" s="118"/>
      <c r="B3718" s="118"/>
      <c r="C3718" s="119"/>
      <c r="D3718" s="118"/>
      <c r="E3718" s="118"/>
      <c r="F3718" s="118"/>
    </row>
    <row r="3719" spans="1:6">
      <c r="A3719" s="118"/>
      <c r="B3719" s="118"/>
      <c r="C3719" s="119"/>
      <c r="D3719" s="118"/>
      <c r="E3719" s="118"/>
      <c r="F3719" s="118"/>
    </row>
    <row r="3720" spans="1:6">
      <c r="A3720" s="118"/>
      <c r="B3720" s="118"/>
      <c r="C3720" s="119"/>
      <c r="D3720" s="118"/>
      <c r="E3720" s="118"/>
      <c r="F3720" s="118"/>
    </row>
    <row r="3721" spans="1:6">
      <c r="A3721" s="118"/>
      <c r="B3721" s="118"/>
      <c r="C3721" s="119"/>
      <c r="D3721" s="118"/>
      <c r="E3721" s="118"/>
      <c r="F3721" s="118"/>
    </row>
    <row r="3722" spans="1:6">
      <c r="A3722" s="118"/>
      <c r="B3722" s="118"/>
      <c r="C3722" s="119"/>
      <c r="D3722" s="118"/>
      <c r="E3722" s="118"/>
      <c r="F3722" s="118"/>
    </row>
    <row r="3723" spans="1:6">
      <c r="A3723" s="118"/>
      <c r="B3723" s="118"/>
      <c r="C3723" s="119"/>
      <c r="D3723" s="118"/>
      <c r="E3723" s="118"/>
      <c r="F3723" s="118"/>
    </row>
    <row r="3724" spans="1:6">
      <c r="A3724" s="118"/>
      <c r="B3724" s="118"/>
      <c r="C3724" s="119"/>
      <c r="D3724" s="118"/>
      <c r="E3724" s="118"/>
      <c r="F3724" s="118"/>
    </row>
    <row r="3725" spans="1:6">
      <c r="A3725" s="118"/>
      <c r="B3725" s="118"/>
      <c r="C3725" s="119"/>
      <c r="D3725" s="118"/>
      <c r="E3725" s="118"/>
      <c r="F3725" s="118"/>
    </row>
    <row r="3726" spans="1:6">
      <c r="A3726" s="118"/>
      <c r="B3726" s="118"/>
      <c r="C3726" s="119"/>
      <c r="D3726" s="118"/>
      <c r="E3726" s="118"/>
      <c r="F3726" s="118"/>
    </row>
    <row r="3727" spans="1:6">
      <c r="A3727" s="118"/>
      <c r="B3727" s="118"/>
      <c r="C3727" s="119"/>
      <c r="D3727" s="118"/>
      <c r="E3727" s="118"/>
      <c r="F3727" s="118"/>
    </row>
    <row r="3728" spans="1:6">
      <c r="A3728" s="118"/>
      <c r="B3728" s="118"/>
      <c r="C3728" s="119"/>
      <c r="D3728" s="118"/>
      <c r="E3728" s="118"/>
      <c r="F3728" s="118"/>
    </row>
    <row r="3729" spans="1:6">
      <c r="A3729" s="118"/>
      <c r="B3729" s="118"/>
      <c r="C3729" s="119"/>
      <c r="D3729" s="118"/>
      <c r="E3729" s="118"/>
      <c r="F3729" s="118"/>
    </row>
    <row r="3730" spans="1:6">
      <c r="A3730" s="118"/>
      <c r="B3730" s="118"/>
      <c r="C3730" s="119"/>
      <c r="D3730" s="118"/>
      <c r="E3730" s="118"/>
      <c r="F3730" s="118"/>
    </row>
    <row r="3731" spans="1:6">
      <c r="A3731" s="118"/>
      <c r="B3731" s="118"/>
      <c r="C3731" s="119"/>
      <c r="D3731" s="118"/>
      <c r="E3731" s="118"/>
      <c r="F3731" s="118"/>
    </row>
    <row r="3732" spans="1:6">
      <c r="A3732" s="118"/>
      <c r="B3732" s="118"/>
      <c r="C3732" s="119"/>
      <c r="D3732" s="118"/>
      <c r="E3732" s="118"/>
      <c r="F3732" s="118"/>
    </row>
    <row r="3733" spans="1:6">
      <c r="A3733" s="118"/>
      <c r="B3733" s="118"/>
      <c r="C3733" s="119"/>
      <c r="D3733" s="118"/>
      <c r="E3733" s="118"/>
      <c r="F3733" s="118"/>
    </row>
    <row r="3734" spans="1:6">
      <c r="A3734" s="118"/>
      <c r="B3734" s="118"/>
      <c r="C3734" s="119"/>
      <c r="D3734" s="118"/>
      <c r="E3734" s="118"/>
      <c r="F3734" s="118"/>
    </row>
    <row r="3735" spans="1:6">
      <c r="A3735" s="118"/>
      <c r="B3735" s="118"/>
      <c r="C3735" s="119"/>
      <c r="D3735" s="118"/>
      <c r="E3735" s="118"/>
      <c r="F3735" s="118"/>
    </row>
    <row r="3736" spans="1:6">
      <c r="A3736" s="118"/>
      <c r="B3736" s="118"/>
      <c r="C3736" s="119"/>
      <c r="D3736" s="118"/>
      <c r="E3736" s="118"/>
      <c r="F3736" s="118"/>
    </row>
    <row r="3737" spans="1:6">
      <c r="A3737" s="118"/>
      <c r="B3737" s="118"/>
      <c r="C3737" s="119"/>
      <c r="D3737" s="118"/>
      <c r="E3737" s="118"/>
      <c r="F3737" s="118"/>
    </row>
    <row r="3738" spans="1:6">
      <c r="A3738" s="118"/>
      <c r="B3738" s="118"/>
      <c r="C3738" s="119"/>
      <c r="D3738" s="118"/>
      <c r="E3738" s="118"/>
      <c r="F3738" s="118"/>
    </row>
    <row r="3739" spans="1:6">
      <c r="A3739" s="118"/>
      <c r="B3739" s="118"/>
      <c r="C3739" s="119"/>
      <c r="D3739" s="118"/>
      <c r="E3739" s="118"/>
      <c r="F3739" s="118"/>
    </row>
    <row r="3740" spans="1:6">
      <c r="A3740" s="118"/>
      <c r="B3740" s="118"/>
      <c r="C3740" s="119"/>
      <c r="D3740" s="118"/>
      <c r="E3740" s="118"/>
      <c r="F3740" s="118"/>
    </row>
    <row r="3741" spans="1:6">
      <c r="A3741" s="118"/>
      <c r="B3741" s="118"/>
      <c r="C3741" s="119"/>
      <c r="D3741" s="118"/>
      <c r="E3741" s="118"/>
      <c r="F3741" s="118"/>
    </row>
    <row r="3742" spans="1:6">
      <c r="A3742" s="118"/>
      <c r="B3742" s="118"/>
      <c r="C3742" s="119"/>
      <c r="D3742" s="118"/>
      <c r="E3742" s="118"/>
      <c r="F3742" s="118"/>
    </row>
    <row r="3743" spans="1:6">
      <c r="A3743" s="118"/>
      <c r="B3743" s="118"/>
      <c r="C3743" s="119"/>
      <c r="D3743" s="118"/>
      <c r="E3743" s="118"/>
      <c r="F3743" s="118"/>
    </row>
    <row r="3744" spans="1:6">
      <c r="A3744" s="118"/>
      <c r="B3744" s="118"/>
      <c r="C3744" s="119"/>
      <c r="D3744" s="118"/>
      <c r="E3744" s="118"/>
      <c r="F3744" s="118"/>
    </row>
    <row r="3745" spans="1:6">
      <c r="A3745" s="118"/>
      <c r="B3745" s="118"/>
      <c r="C3745" s="119"/>
      <c r="D3745" s="118"/>
      <c r="E3745" s="118"/>
      <c r="F3745" s="118"/>
    </row>
    <row r="3746" spans="1:6">
      <c r="A3746" s="118"/>
      <c r="B3746" s="118"/>
      <c r="C3746" s="119"/>
      <c r="D3746" s="118"/>
      <c r="E3746" s="118"/>
      <c r="F3746" s="118"/>
    </row>
    <row r="3747" spans="1:6">
      <c r="A3747" s="118"/>
      <c r="B3747" s="118"/>
      <c r="C3747" s="119"/>
      <c r="D3747" s="118"/>
      <c r="E3747" s="118"/>
      <c r="F3747" s="118"/>
    </row>
    <row r="3748" spans="1:6">
      <c r="A3748" s="118"/>
      <c r="B3748" s="118"/>
      <c r="C3748" s="119"/>
      <c r="D3748" s="118"/>
      <c r="E3748" s="118"/>
      <c r="F3748" s="118"/>
    </row>
    <row r="3749" spans="1:6">
      <c r="A3749" s="118"/>
      <c r="B3749" s="118"/>
      <c r="C3749" s="119"/>
      <c r="D3749" s="118"/>
      <c r="E3749" s="118"/>
      <c r="F3749" s="118"/>
    </row>
    <row r="3750" spans="1:6">
      <c r="A3750" s="118"/>
      <c r="B3750" s="118"/>
      <c r="C3750" s="119"/>
      <c r="D3750" s="118"/>
      <c r="E3750" s="118"/>
      <c r="F3750" s="118"/>
    </row>
    <row r="3751" spans="1:6">
      <c r="A3751" s="118"/>
      <c r="B3751" s="118"/>
      <c r="C3751" s="119"/>
      <c r="D3751" s="118"/>
      <c r="E3751" s="118"/>
      <c r="F3751" s="118"/>
    </row>
    <row r="3752" spans="1:6">
      <c r="A3752" s="118"/>
      <c r="B3752" s="118"/>
      <c r="C3752" s="119"/>
      <c r="D3752" s="118"/>
      <c r="E3752" s="118"/>
      <c r="F3752" s="118"/>
    </row>
    <row r="3753" spans="1:6">
      <c r="A3753" s="118"/>
      <c r="B3753" s="118"/>
      <c r="C3753" s="119"/>
      <c r="D3753" s="118"/>
      <c r="E3753" s="118"/>
      <c r="F3753" s="118"/>
    </row>
    <row r="3754" spans="1:6">
      <c r="A3754" s="118"/>
      <c r="B3754" s="118"/>
      <c r="C3754" s="119"/>
      <c r="D3754" s="118"/>
      <c r="E3754" s="118"/>
      <c r="F3754" s="118"/>
    </row>
    <row r="3755" spans="1:6">
      <c r="A3755" s="118"/>
      <c r="B3755" s="118"/>
      <c r="C3755" s="119"/>
      <c r="D3755" s="118"/>
      <c r="E3755" s="118"/>
      <c r="F3755" s="118"/>
    </row>
    <row r="3756" spans="1:6">
      <c r="A3756" s="118"/>
      <c r="B3756" s="118"/>
      <c r="C3756" s="119"/>
      <c r="D3756" s="118"/>
      <c r="E3756" s="118"/>
      <c r="F3756" s="118"/>
    </row>
    <row r="3757" spans="1:6">
      <c r="A3757" s="118"/>
      <c r="B3757" s="118"/>
      <c r="C3757" s="119"/>
      <c r="D3757" s="118"/>
      <c r="E3757" s="118"/>
      <c r="F3757" s="118"/>
    </row>
    <row r="3758" spans="1:6">
      <c r="A3758" s="118"/>
      <c r="B3758" s="118"/>
      <c r="C3758" s="119"/>
      <c r="D3758" s="118"/>
      <c r="E3758" s="118"/>
      <c r="F3758" s="118"/>
    </row>
    <row r="3759" spans="1:6">
      <c r="A3759" s="118"/>
      <c r="B3759" s="118"/>
      <c r="C3759" s="119"/>
      <c r="D3759" s="118"/>
      <c r="E3759" s="118"/>
      <c r="F3759" s="118"/>
    </row>
    <row r="3760" spans="1:6">
      <c r="A3760" s="118"/>
      <c r="B3760" s="118"/>
      <c r="C3760" s="119"/>
      <c r="D3760" s="118"/>
      <c r="E3760" s="118"/>
      <c r="F3760" s="118"/>
    </row>
    <row r="3761" spans="1:6">
      <c r="A3761" s="118"/>
      <c r="B3761" s="118"/>
      <c r="C3761" s="119"/>
      <c r="D3761" s="118"/>
      <c r="E3761" s="118"/>
      <c r="F3761" s="118"/>
    </row>
    <row r="3762" spans="1:6">
      <c r="A3762" s="118"/>
      <c r="B3762" s="118"/>
      <c r="C3762" s="119"/>
      <c r="D3762" s="118"/>
      <c r="E3762" s="118"/>
      <c r="F3762" s="118"/>
    </row>
    <row r="3763" spans="1:6">
      <c r="A3763" s="118"/>
      <c r="B3763" s="118"/>
      <c r="C3763" s="119"/>
      <c r="D3763" s="118"/>
      <c r="E3763" s="118"/>
      <c r="F3763" s="118"/>
    </row>
    <row r="3764" spans="1:6">
      <c r="A3764" s="118"/>
      <c r="B3764" s="118"/>
      <c r="C3764" s="119"/>
      <c r="D3764" s="118"/>
      <c r="E3764" s="118"/>
      <c r="F3764" s="118"/>
    </row>
    <row r="3765" spans="1:6">
      <c r="A3765" s="118"/>
      <c r="B3765" s="118"/>
      <c r="C3765" s="119"/>
      <c r="D3765" s="118"/>
      <c r="E3765" s="118"/>
      <c r="F3765" s="118"/>
    </row>
    <row r="3766" spans="1:6">
      <c r="A3766" s="118"/>
      <c r="B3766" s="118"/>
      <c r="C3766" s="119"/>
      <c r="D3766" s="118"/>
      <c r="E3766" s="118"/>
      <c r="F3766" s="118"/>
    </row>
    <row r="3767" spans="1:6">
      <c r="A3767" s="118"/>
      <c r="B3767" s="118"/>
      <c r="C3767" s="119"/>
      <c r="D3767" s="118"/>
      <c r="E3767" s="118"/>
      <c r="F3767" s="118"/>
    </row>
    <row r="3768" spans="1:6">
      <c r="A3768" s="118"/>
      <c r="B3768" s="118"/>
      <c r="C3768" s="119"/>
      <c r="D3768" s="118"/>
      <c r="E3768" s="118"/>
      <c r="F3768" s="118"/>
    </row>
    <row r="3769" spans="1:6">
      <c r="A3769" s="118"/>
      <c r="B3769" s="118"/>
      <c r="C3769" s="119"/>
      <c r="D3769" s="118"/>
      <c r="E3769" s="118"/>
      <c r="F3769" s="118"/>
    </row>
    <row r="3770" spans="1:6">
      <c r="A3770" s="118"/>
      <c r="B3770" s="118"/>
      <c r="C3770" s="119"/>
      <c r="D3770" s="118"/>
      <c r="E3770" s="118"/>
      <c r="F3770" s="118"/>
    </row>
    <row r="3771" spans="1:6">
      <c r="A3771" s="118"/>
      <c r="B3771" s="118"/>
      <c r="C3771" s="119"/>
      <c r="D3771" s="118"/>
      <c r="E3771" s="118"/>
      <c r="F3771" s="118"/>
    </row>
    <row r="3772" spans="1:6">
      <c r="A3772" s="118"/>
      <c r="B3772" s="118"/>
      <c r="C3772" s="119"/>
      <c r="D3772" s="118"/>
      <c r="E3772" s="118"/>
      <c r="F3772" s="118"/>
    </row>
    <row r="3773" spans="1:6">
      <c r="A3773" s="118"/>
      <c r="B3773" s="118"/>
      <c r="C3773" s="119"/>
      <c r="D3773" s="118"/>
      <c r="E3773" s="118"/>
      <c r="F3773" s="118"/>
    </row>
    <row r="3774" spans="1:6">
      <c r="A3774" s="118"/>
      <c r="B3774" s="118"/>
      <c r="C3774" s="119"/>
      <c r="D3774" s="118"/>
      <c r="E3774" s="118"/>
      <c r="F3774" s="118"/>
    </row>
    <row r="3775" spans="1:6">
      <c r="A3775" s="118"/>
      <c r="B3775" s="118"/>
      <c r="C3775" s="119"/>
      <c r="D3775" s="118"/>
      <c r="E3775" s="118"/>
      <c r="F3775" s="118"/>
    </row>
    <row r="3776" spans="1:6">
      <c r="A3776" s="118"/>
      <c r="B3776" s="118"/>
      <c r="C3776" s="119"/>
      <c r="D3776" s="118"/>
      <c r="E3776" s="118"/>
      <c r="F3776" s="118"/>
    </row>
    <row r="3777" spans="1:6">
      <c r="A3777" s="118"/>
      <c r="B3777" s="118"/>
      <c r="C3777" s="119"/>
      <c r="D3777" s="118"/>
      <c r="E3777" s="118"/>
      <c r="F3777" s="118"/>
    </row>
    <row r="3778" spans="1:6">
      <c r="A3778" s="118"/>
      <c r="B3778" s="118"/>
      <c r="C3778" s="119"/>
      <c r="D3778" s="118"/>
      <c r="E3778" s="118"/>
      <c r="F3778" s="118"/>
    </row>
    <row r="3779" spans="1:6">
      <c r="A3779" s="118"/>
      <c r="B3779" s="118"/>
      <c r="C3779" s="119"/>
      <c r="D3779" s="118"/>
      <c r="E3779" s="118"/>
      <c r="F3779" s="118"/>
    </row>
    <row r="3780" spans="1:6">
      <c r="A3780" s="118"/>
      <c r="B3780" s="118"/>
      <c r="C3780" s="119"/>
      <c r="D3780" s="118"/>
      <c r="E3780" s="118"/>
      <c r="F3780" s="118"/>
    </row>
    <row r="3781" spans="1:6">
      <c r="A3781" s="118"/>
      <c r="B3781" s="118"/>
      <c r="C3781" s="119"/>
      <c r="D3781" s="118"/>
      <c r="E3781" s="118"/>
      <c r="F3781" s="118"/>
    </row>
    <row r="3782" spans="1:6">
      <c r="A3782" s="118"/>
      <c r="B3782" s="118"/>
      <c r="C3782" s="119"/>
      <c r="D3782" s="118"/>
      <c r="E3782" s="118"/>
      <c r="F3782" s="118"/>
    </row>
    <row r="3783" spans="1:6">
      <c r="A3783" s="118"/>
      <c r="B3783" s="118"/>
      <c r="C3783" s="119"/>
      <c r="D3783" s="118"/>
      <c r="E3783" s="118"/>
      <c r="F3783" s="118"/>
    </row>
    <row r="3784" spans="1:6">
      <c r="A3784" s="118"/>
      <c r="B3784" s="118"/>
      <c r="C3784" s="119"/>
      <c r="D3784" s="118"/>
      <c r="E3784" s="118"/>
      <c r="F3784" s="118"/>
    </row>
    <row r="3785" spans="1:6">
      <c r="A3785" s="118"/>
      <c r="B3785" s="118"/>
      <c r="C3785" s="119"/>
      <c r="D3785" s="118"/>
      <c r="E3785" s="118"/>
      <c r="F3785" s="118"/>
    </row>
    <row r="3786" spans="1:6">
      <c r="A3786" s="118"/>
      <c r="B3786" s="118"/>
      <c r="C3786" s="119"/>
      <c r="D3786" s="118"/>
      <c r="E3786" s="118"/>
      <c r="F3786" s="118"/>
    </row>
    <row r="3787" spans="1:6">
      <c r="A3787" s="118"/>
      <c r="B3787" s="118"/>
      <c r="C3787" s="119"/>
      <c r="D3787" s="118"/>
      <c r="E3787" s="118"/>
      <c r="F3787" s="118"/>
    </row>
    <row r="3788" spans="1:6">
      <c r="A3788" s="118"/>
      <c r="B3788" s="118"/>
      <c r="C3788" s="119"/>
      <c r="D3788" s="118"/>
      <c r="E3788" s="118"/>
      <c r="F3788" s="118"/>
    </row>
    <row r="3789" spans="1:6">
      <c r="A3789" s="118"/>
      <c r="B3789" s="118"/>
      <c r="C3789" s="119"/>
      <c r="D3789" s="118"/>
      <c r="E3789" s="118"/>
      <c r="F3789" s="118"/>
    </row>
    <row r="3790" spans="1:6">
      <c r="A3790" s="118"/>
      <c r="B3790" s="118"/>
      <c r="C3790" s="119"/>
      <c r="D3790" s="118"/>
      <c r="E3790" s="118"/>
      <c r="F3790" s="118"/>
    </row>
    <row r="3791" spans="1:6">
      <c r="A3791" s="118"/>
      <c r="B3791" s="118"/>
      <c r="C3791" s="119"/>
      <c r="D3791" s="118"/>
      <c r="E3791" s="118"/>
      <c r="F3791" s="118"/>
    </row>
    <row r="3792" spans="1:6">
      <c r="A3792" s="118"/>
      <c r="B3792" s="118"/>
      <c r="C3792" s="119"/>
      <c r="D3792" s="118"/>
      <c r="E3792" s="118"/>
      <c r="F3792" s="118"/>
    </row>
    <row r="3793" spans="1:6">
      <c r="A3793" s="118"/>
      <c r="B3793" s="118"/>
      <c r="C3793" s="119"/>
      <c r="D3793" s="118"/>
      <c r="E3793" s="118"/>
      <c r="F3793" s="118"/>
    </row>
    <row r="3794" spans="1:6">
      <c r="A3794" s="118"/>
      <c r="B3794" s="118"/>
      <c r="C3794" s="119"/>
      <c r="D3794" s="118"/>
      <c r="E3794" s="118"/>
      <c r="F3794" s="118"/>
    </row>
    <row r="3795" spans="1:6">
      <c r="A3795" s="118"/>
      <c r="B3795" s="118"/>
      <c r="C3795" s="119"/>
      <c r="D3795" s="118"/>
      <c r="E3795" s="118"/>
      <c r="F3795" s="118"/>
    </row>
    <row r="3796" spans="1:6">
      <c r="A3796" s="118"/>
      <c r="B3796" s="118"/>
      <c r="C3796" s="119"/>
      <c r="D3796" s="118"/>
      <c r="E3796" s="118"/>
      <c r="F3796" s="118"/>
    </row>
    <row r="3797" spans="1:6">
      <c r="A3797" s="118"/>
      <c r="B3797" s="118"/>
      <c r="C3797" s="119"/>
      <c r="D3797" s="118"/>
      <c r="E3797" s="118"/>
      <c r="F3797" s="118"/>
    </row>
    <row r="3798" spans="1:6">
      <c r="A3798" s="118"/>
      <c r="B3798" s="118"/>
      <c r="C3798" s="119"/>
      <c r="D3798" s="118"/>
      <c r="E3798" s="118"/>
      <c r="F3798" s="118"/>
    </row>
    <row r="3799" spans="1:6">
      <c r="A3799" s="118"/>
      <c r="B3799" s="118"/>
      <c r="C3799" s="119"/>
      <c r="D3799" s="118"/>
      <c r="E3799" s="118"/>
      <c r="F3799" s="118"/>
    </row>
    <row r="3800" spans="1:6">
      <c r="A3800" s="118"/>
      <c r="B3800" s="118"/>
      <c r="C3800" s="119"/>
      <c r="D3800" s="118"/>
      <c r="E3800" s="118"/>
      <c r="F3800" s="118"/>
    </row>
    <row r="3801" spans="1:6">
      <c r="A3801" s="118"/>
      <c r="B3801" s="118"/>
      <c r="C3801" s="119"/>
      <c r="D3801" s="118"/>
      <c r="E3801" s="118"/>
      <c r="F3801" s="118"/>
    </row>
    <row r="3802" spans="1:6">
      <c r="A3802" s="118"/>
      <c r="B3802" s="118"/>
      <c r="C3802" s="119"/>
      <c r="D3802" s="118"/>
      <c r="E3802" s="118"/>
      <c r="F3802" s="118"/>
    </row>
    <row r="3803" spans="1:6">
      <c r="A3803" s="118"/>
      <c r="B3803" s="118"/>
      <c r="C3803" s="119"/>
      <c r="D3803" s="118"/>
      <c r="E3803" s="118"/>
      <c r="F3803" s="118"/>
    </row>
    <row r="3804" spans="1:6">
      <c r="A3804" s="118"/>
      <c r="B3804" s="118"/>
      <c r="C3804" s="119"/>
      <c r="D3804" s="118"/>
      <c r="E3804" s="118"/>
      <c r="F3804" s="118"/>
    </row>
    <row r="3805" spans="1:6">
      <c r="A3805" s="118"/>
      <c r="B3805" s="118"/>
      <c r="C3805" s="119"/>
      <c r="D3805" s="118"/>
      <c r="E3805" s="118"/>
      <c r="F3805" s="118"/>
    </row>
    <row r="3806" spans="1:6">
      <c r="A3806" s="118"/>
      <c r="B3806" s="118"/>
      <c r="C3806" s="119"/>
      <c r="D3806" s="118"/>
      <c r="E3806" s="118"/>
      <c r="F3806" s="118"/>
    </row>
    <row r="3807" spans="1:6">
      <c r="A3807" s="118"/>
      <c r="B3807" s="118"/>
      <c r="C3807" s="119"/>
      <c r="D3807" s="118"/>
      <c r="E3807" s="118"/>
      <c r="F3807" s="118"/>
    </row>
    <row r="3808" spans="1:6">
      <c r="A3808" s="118"/>
      <c r="B3808" s="118"/>
      <c r="C3808" s="119"/>
      <c r="D3808" s="118"/>
      <c r="E3808" s="118"/>
      <c r="F3808" s="118"/>
    </row>
    <row r="3809" spans="1:6">
      <c r="A3809" s="118"/>
      <c r="B3809" s="118"/>
      <c r="C3809" s="119"/>
      <c r="D3809" s="118"/>
      <c r="E3809" s="118"/>
      <c r="F3809" s="118"/>
    </row>
    <row r="3810" spans="1:6">
      <c r="A3810" s="118"/>
      <c r="B3810" s="118"/>
      <c r="C3810" s="119"/>
      <c r="D3810" s="118"/>
      <c r="E3810" s="118"/>
      <c r="F3810" s="118"/>
    </row>
    <row r="3811" spans="1:6">
      <c r="A3811" s="118"/>
      <c r="B3811" s="118"/>
      <c r="C3811" s="119"/>
      <c r="D3811" s="118"/>
      <c r="E3811" s="118"/>
      <c r="F3811" s="118"/>
    </row>
    <row r="3812" spans="1:6">
      <c r="A3812" s="118"/>
      <c r="B3812" s="118"/>
      <c r="C3812" s="119"/>
      <c r="D3812" s="118"/>
      <c r="E3812" s="118"/>
      <c r="F3812" s="118"/>
    </row>
    <row r="3813" spans="1:6">
      <c r="A3813" s="118"/>
      <c r="B3813" s="118"/>
      <c r="C3813" s="119"/>
      <c r="D3813" s="118"/>
      <c r="E3813" s="118"/>
      <c r="F3813" s="118"/>
    </row>
    <row r="3814" spans="1:6">
      <c r="A3814" s="118"/>
      <c r="B3814" s="118"/>
      <c r="C3814" s="119"/>
      <c r="D3814" s="118"/>
      <c r="E3814" s="118"/>
      <c r="F3814" s="118"/>
    </row>
    <row r="3815" spans="1:6">
      <c r="A3815" s="118"/>
      <c r="B3815" s="118"/>
      <c r="C3815" s="119"/>
      <c r="D3815" s="118"/>
      <c r="E3815" s="118"/>
      <c r="F3815" s="118"/>
    </row>
    <row r="3816" spans="1:6">
      <c r="A3816" s="118"/>
      <c r="B3816" s="118"/>
      <c r="C3816" s="119"/>
      <c r="D3816" s="118"/>
      <c r="E3816" s="118"/>
      <c r="F3816" s="118"/>
    </row>
    <row r="3817" spans="1:6">
      <c r="A3817" s="118"/>
      <c r="B3817" s="118"/>
      <c r="C3817" s="119"/>
      <c r="D3817" s="118"/>
      <c r="E3817" s="118"/>
      <c r="F3817" s="118"/>
    </row>
    <row r="3818" spans="1:6">
      <c r="A3818" s="118"/>
      <c r="B3818" s="118"/>
      <c r="C3818" s="119"/>
      <c r="D3818" s="118"/>
      <c r="E3818" s="118"/>
      <c r="F3818" s="118"/>
    </row>
    <row r="3819" spans="1:6">
      <c r="A3819" s="118"/>
      <c r="B3819" s="118"/>
      <c r="C3819" s="119"/>
      <c r="D3819" s="118"/>
      <c r="E3819" s="118"/>
      <c r="F3819" s="118"/>
    </row>
    <row r="3820" spans="1:6">
      <c r="A3820" s="118"/>
      <c r="B3820" s="118"/>
      <c r="C3820" s="119"/>
      <c r="D3820" s="118"/>
      <c r="E3820" s="118"/>
      <c r="F3820" s="118"/>
    </row>
    <row r="3821" spans="1:6">
      <c r="A3821" s="118"/>
      <c r="B3821" s="118"/>
      <c r="C3821" s="119"/>
      <c r="D3821" s="118"/>
      <c r="E3821" s="118"/>
      <c r="F3821" s="118"/>
    </row>
    <row r="3822" spans="1:6">
      <c r="A3822" s="118"/>
      <c r="B3822" s="118"/>
      <c r="C3822" s="119"/>
      <c r="D3822" s="118"/>
      <c r="E3822" s="118"/>
      <c r="F3822" s="118"/>
    </row>
    <row r="3823" spans="1:6">
      <c r="A3823" s="118"/>
      <c r="B3823" s="118"/>
      <c r="C3823" s="119"/>
      <c r="D3823" s="118"/>
      <c r="E3823" s="118"/>
      <c r="F3823" s="118"/>
    </row>
    <row r="3824" spans="1:6">
      <c r="A3824" s="118"/>
      <c r="B3824" s="118"/>
      <c r="C3824" s="119"/>
      <c r="D3824" s="118"/>
      <c r="E3824" s="118"/>
      <c r="F3824" s="118"/>
    </row>
    <row r="3825" spans="1:6">
      <c r="A3825" s="118"/>
      <c r="B3825" s="118"/>
      <c r="C3825" s="119"/>
      <c r="D3825" s="118"/>
      <c r="E3825" s="118"/>
      <c r="F3825" s="118"/>
    </row>
    <row r="3826" spans="1:6">
      <c r="A3826" s="118"/>
      <c r="B3826" s="118"/>
      <c r="C3826" s="119"/>
      <c r="D3826" s="118"/>
      <c r="E3826" s="118"/>
      <c r="F3826" s="118"/>
    </row>
    <row r="3827" spans="1:6">
      <c r="A3827" s="118"/>
      <c r="B3827" s="118"/>
      <c r="C3827" s="119"/>
      <c r="D3827" s="118"/>
      <c r="E3827" s="118"/>
      <c r="F3827" s="118"/>
    </row>
    <row r="3828" spans="1:6">
      <c r="A3828" s="118"/>
      <c r="B3828" s="118"/>
      <c r="C3828" s="119"/>
      <c r="D3828" s="118"/>
      <c r="E3828" s="118"/>
      <c r="F3828" s="118"/>
    </row>
    <row r="3829" spans="1:6">
      <c r="A3829" s="118"/>
      <c r="B3829" s="118"/>
      <c r="C3829" s="119"/>
      <c r="D3829" s="118"/>
      <c r="E3829" s="118"/>
      <c r="F3829" s="118"/>
    </row>
    <row r="3830" spans="1:6">
      <c r="A3830" s="118"/>
      <c r="B3830" s="118"/>
      <c r="C3830" s="119"/>
      <c r="D3830" s="118"/>
      <c r="E3830" s="118"/>
      <c r="F3830" s="118"/>
    </row>
    <row r="3831" spans="1:6">
      <c r="A3831" s="118"/>
      <c r="B3831" s="118"/>
      <c r="C3831" s="119"/>
      <c r="D3831" s="118"/>
      <c r="E3831" s="118"/>
      <c r="F3831" s="118"/>
    </row>
    <row r="3832" spans="1:6">
      <c r="A3832" s="118"/>
      <c r="B3832" s="118"/>
      <c r="C3832" s="119"/>
      <c r="D3832" s="118"/>
      <c r="E3832" s="118"/>
      <c r="F3832" s="118"/>
    </row>
    <row r="3833" spans="1:6">
      <c r="A3833" s="118"/>
      <c r="B3833" s="118"/>
      <c r="C3833" s="119"/>
      <c r="D3833" s="118"/>
      <c r="E3833" s="118"/>
      <c r="F3833" s="118"/>
    </row>
    <row r="3834" spans="1:6">
      <c r="A3834" s="118"/>
      <c r="B3834" s="118"/>
      <c r="C3834" s="119"/>
      <c r="D3834" s="118"/>
      <c r="E3834" s="118"/>
      <c r="F3834" s="118"/>
    </row>
    <row r="3835" spans="1:6">
      <c r="A3835" s="118"/>
      <c r="B3835" s="118"/>
      <c r="C3835" s="119"/>
      <c r="D3835" s="118"/>
      <c r="E3835" s="118"/>
      <c r="F3835" s="118"/>
    </row>
    <row r="3836" spans="1:6">
      <c r="A3836" s="118"/>
      <c r="B3836" s="118"/>
      <c r="C3836" s="119"/>
      <c r="D3836" s="118"/>
      <c r="E3836" s="118"/>
      <c r="F3836" s="118"/>
    </row>
    <row r="3837" spans="1:6">
      <c r="A3837" s="118"/>
      <c r="B3837" s="118"/>
      <c r="C3837" s="119"/>
      <c r="D3837" s="118"/>
      <c r="E3837" s="118"/>
      <c r="F3837" s="118"/>
    </row>
    <row r="3838" spans="1:6">
      <c r="A3838" s="118"/>
      <c r="B3838" s="118"/>
      <c r="C3838" s="119"/>
      <c r="D3838" s="118"/>
      <c r="E3838" s="118"/>
      <c r="F3838" s="118"/>
    </row>
    <row r="3839" spans="1:6">
      <c r="A3839" s="118"/>
      <c r="B3839" s="118"/>
      <c r="C3839" s="119"/>
      <c r="D3839" s="118"/>
      <c r="E3839" s="118"/>
      <c r="F3839" s="118"/>
    </row>
    <row r="3840" spans="1:6">
      <c r="A3840" s="118"/>
      <c r="B3840" s="118"/>
      <c r="C3840" s="119"/>
      <c r="D3840" s="118"/>
      <c r="E3840" s="118"/>
      <c r="F3840" s="118"/>
    </row>
    <row r="3841" spans="1:6">
      <c r="A3841" s="118"/>
      <c r="B3841" s="118"/>
      <c r="C3841" s="119"/>
      <c r="D3841" s="118"/>
      <c r="E3841" s="118"/>
      <c r="F3841" s="118"/>
    </row>
    <row r="3842" spans="1:6">
      <c r="A3842" s="118"/>
      <c r="B3842" s="118"/>
      <c r="C3842" s="119"/>
      <c r="D3842" s="118"/>
      <c r="E3842" s="118"/>
      <c r="F3842" s="118"/>
    </row>
    <row r="3843" spans="1:6">
      <c r="A3843" s="118"/>
      <c r="B3843" s="118"/>
      <c r="C3843" s="119"/>
      <c r="D3843" s="118"/>
      <c r="E3843" s="118"/>
      <c r="F3843" s="118"/>
    </row>
    <row r="3844" spans="1:6">
      <c r="A3844" s="118"/>
      <c r="B3844" s="118"/>
      <c r="C3844" s="119"/>
      <c r="D3844" s="118"/>
      <c r="E3844" s="118"/>
      <c r="F3844" s="118"/>
    </row>
    <row r="3845" spans="1:6">
      <c r="A3845" s="118"/>
      <c r="B3845" s="118"/>
      <c r="C3845" s="119"/>
      <c r="D3845" s="118"/>
      <c r="E3845" s="118"/>
      <c r="F3845" s="118"/>
    </row>
    <row r="3846" spans="1:6">
      <c r="A3846" s="118"/>
      <c r="B3846" s="118"/>
      <c r="C3846" s="119"/>
      <c r="D3846" s="118"/>
      <c r="E3846" s="118"/>
      <c r="F3846" s="118"/>
    </row>
    <row r="3847" spans="1:6">
      <c r="A3847" s="118"/>
      <c r="B3847" s="118"/>
      <c r="C3847" s="119"/>
      <c r="D3847" s="118"/>
      <c r="E3847" s="118"/>
      <c r="F3847" s="118"/>
    </row>
    <row r="3848" spans="1:6">
      <c r="A3848" s="118"/>
      <c r="B3848" s="118"/>
      <c r="C3848" s="119"/>
      <c r="D3848" s="118"/>
      <c r="E3848" s="118"/>
      <c r="F3848" s="118"/>
    </row>
    <row r="3849" spans="1:6">
      <c r="A3849" s="118"/>
      <c r="B3849" s="118"/>
      <c r="C3849" s="119"/>
      <c r="D3849" s="118"/>
      <c r="E3849" s="118"/>
      <c r="F3849" s="118"/>
    </row>
    <row r="3850" spans="1:6">
      <c r="A3850" s="118"/>
      <c r="B3850" s="118"/>
      <c r="C3850" s="119"/>
      <c r="D3850" s="118"/>
      <c r="E3850" s="118"/>
      <c r="F3850" s="118"/>
    </row>
    <row r="3851" spans="1:6">
      <c r="A3851" s="118"/>
      <c r="B3851" s="118"/>
      <c r="C3851" s="119"/>
      <c r="D3851" s="118"/>
      <c r="E3851" s="118"/>
      <c r="F3851" s="118"/>
    </row>
    <row r="3852" spans="1:6">
      <c r="A3852" s="118"/>
      <c r="B3852" s="118"/>
      <c r="C3852" s="119"/>
      <c r="D3852" s="118"/>
      <c r="E3852" s="118"/>
      <c r="F3852" s="118"/>
    </row>
    <row r="3853" spans="1:6">
      <c r="A3853" s="118"/>
      <c r="B3853" s="118"/>
      <c r="C3853" s="119"/>
      <c r="D3853" s="118"/>
      <c r="E3853" s="118"/>
      <c r="F3853" s="118"/>
    </row>
    <row r="3854" spans="1:6">
      <c r="A3854" s="118"/>
      <c r="B3854" s="118"/>
      <c r="C3854" s="119"/>
      <c r="D3854" s="118"/>
      <c r="E3854" s="118"/>
      <c r="F3854" s="118"/>
    </row>
    <row r="3855" spans="1:6">
      <c r="A3855" s="118"/>
      <c r="B3855" s="118"/>
      <c r="C3855" s="119"/>
      <c r="D3855" s="118"/>
      <c r="E3855" s="118"/>
      <c r="F3855" s="118"/>
    </row>
    <row r="3856" spans="1:6">
      <c r="A3856" s="118"/>
      <c r="B3856" s="118"/>
      <c r="C3856" s="119"/>
      <c r="D3856" s="118"/>
      <c r="E3856" s="118"/>
      <c r="F3856" s="118"/>
    </row>
    <row r="3857" spans="1:6">
      <c r="A3857" s="118"/>
      <c r="B3857" s="118"/>
      <c r="C3857" s="119"/>
      <c r="D3857" s="118"/>
      <c r="E3857" s="118"/>
      <c r="F3857" s="118"/>
    </row>
    <row r="3858" spans="1:6">
      <c r="A3858" s="118"/>
      <c r="B3858" s="118"/>
      <c r="C3858" s="119"/>
      <c r="D3858" s="118"/>
      <c r="E3858" s="118"/>
      <c r="F3858" s="118"/>
    </row>
    <row r="3859" spans="1:6">
      <c r="A3859" s="118"/>
      <c r="B3859" s="118"/>
      <c r="C3859" s="119"/>
      <c r="D3859" s="118"/>
      <c r="E3859" s="118"/>
      <c r="F3859" s="118"/>
    </row>
    <row r="3860" spans="1:6">
      <c r="A3860" s="118"/>
      <c r="B3860" s="118"/>
      <c r="C3860" s="119"/>
      <c r="D3860" s="118"/>
      <c r="E3860" s="118"/>
      <c r="F3860" s="118"/>
    </row>
    <row r="3861" spans="1:6">
      <c r="A3861" s="118"/>
      <c r="B3861" s="118"/>
      <c r="C3861" s="119"/>
      <c r="D3861" s="118"/>
      <c r="E3861" s="118"/>
      <c r="F3861" s="118"/>
    </row>
    <row r="3862" spans="1:6">
      <c r="A3862" s="118"/>
      <c r="B3862" s="118"/>
      <c r="C3862" s="119"/>
      <c r="D3862" s="118"/>
      <c r="E3862" s="118"/>
      <c r="F3862" s="118"/>
    </row>
    <row r="3863" spans="1:6">
      <c r="A3863" s="118"/>
      <c r="B3863" s="118"/>
      <c r="C3863" s="119"/>
      <c r="D3863" s="118"/>
      <c r="E3863" s="118"/>
      <c r="F3863" s="118"/>
    </row>
    <row r="3864" spans="1:6">
      <c r="A3864" s="118"/>
      <c r="B3864" s="118"/>
      <c r="C3864" s="119"/>
      <c r="D3864" s="118"/>
      <c r="E3864" s="118"/>
      <c r="F3864" s="118"/>
    </row>
    <row r="3865" spans="1:6">
      <c r="A3865" s="118"/>
      <c r="B3865" s="118"/>
      <c r="C3865" s="119"/>
      <c r="D3865" s="118"/>
      <c r="E3865" s="118"/>
      <c r="F3865" s="118"/>
    </row>
    <row r="3866" spans="1:6">
      <c r="A3866" s="118"/>
      <c r="B3866" s="118"/>
      <c r="C3866" s="119"/>
      <c r="D3866" s="118"/>
      <c r="E3866" s="118"/>
      <c r="F3866" s="118"/>
    </row>
    <row r="3867" spans="1:6">
      <c r="A3867" s="118"/>
      <c r="B3867" s="118"/>
      <c r="C3867" s="119"/>
      <c r="D3867" s="118"/>
      <c r="E3867" s="118"/>
      <c r="F3867" s="118"/>
    </row>
    <row r="3868" spans="1:6">
      <c r="A3868" s="118"/>
      <c r="B3868" s="118"/>
      <c r="C3868" s="119"/>
      <c r="D3868" s="118"/>
      <c r="E3868" s="118"/>
      <c r="F3868" s="118"/>
    </row>
    <row r="3869" spans="1:6">
      <c r="A3869" s="118"/>
      <c r="B3869" s="118"/>
      <c r="C3869" s="119"/>
      <c r="D3869" s="118"/>
      <c r="E3869" s="118"/>
      <c r="F3869" s="118"/>
    </row>
    <row r="3870" spans="1:6">
      <c r="A3870" s="118"/>
      <c r="B3870" s="118"/>
      <c r="C3870" s="119"/>
      <c r="D3870" s="118"/>
      <c r="E3870" s="118"/>
      <c r="F3870" s="118"/>
    </row>
    <row r="3871" spans="1:6">
      <c r="A3871" s="118"/>
      <c r="B3871" s="118"/>
      <c r="C3871" s="119"/>
      <c r="D3871" s="118"/>
      <c r="E3871" s="118"/>
      <c r="F3871" s="118"/>
    </row>
    <row r="3872" spans="1:6">
      <c r="A3872" s="118"/>
      <c r="B3872" s="118"/>
      <c r="C3872" s="119"/>
      <c r="D3872" s="118"/>
      <c r="E3872" s="118"/>
      <c r="F3872" s="118"/>
    </row>
    <row r="3873" spans="1:6">
      <c r="A3873" s="118"/>
      <c r="B3873" s="118"/>
      <c r="C3873" s="119"/>
      <c r="D3873" s="118"/>
      <c r="E3873" s="118"/>
      <c r="F3873" s="118"/>
    </row>
    <row r="3874" spans="1:6">
      <c r="A3874" s="118"/>
      <c r="B3874" s="118"/>
      <c r="C3874" s="119"/>
      <c r="D3874" s="118"/>
      <c r="E3874" s="118"/>
      <c r="F3874" s="118"/>
    </row>
    <row r="3875" spans="1:6">
      <c r="A3875" s="118"/>
      <c r="B3875" s="118"/>
      <c r="C3875" s="119"/>
      <c r="D3875" s="118"/>
      <c r="E3875" s="118"/>
      <c r="F3875" s="118"/>
    </row>
    <row r="3876" spans="1:6">
      <c r="A3876" s="118"/>
      <c r="B3876" s="118"/>
      <c r="C3876" s="119"/>
      <c r="D3876" s="118"/>
      <c r="E3876" s="118"/>
      <c r="F3876" s="118"/>
    </row>
    <row r="3877" spans="1:6">
      <c r="A3877" s="118"/>
      <c r="B3877" s="118"/>
      <c r="C3877" s="119"/>
      <c r="D3877" s="118"/>
      <c r="E3877" s="118"/>
      <c r="F3877" s="118"/>
    </row>
    <row r="3878" spans="1:6">
      <c r="A3878" s="118"/>
      <c r="B3878" s="118"/>
      <c r="C3878" s="119"/>
      <c r="D3878" s="118"/>
      <c r="E3878" s="118"/>
      <c r="F3878" s="118"/>
    </row>
    <row r="3879" spans="1:6">
      <c r="A3879" s="118"/>
      <c r="B3879" s="118"/>
      <c r="C3879" s="119"/>
      <c r="D3879" s="118"/>
      <c r="E3879" s="118"/>
      <c r="F3879" s="118"/>
    </row>
    <row r="3880" spans="1:6">
      <c r="A3880" s="118"/>
      <c r="B3880" s="118"/>
      <c r="C3880" s="119"/>
      <c r="D3880" s="118"/>
      <c r="E3880" s="118"/>
      <c r="F3880" s="118"/>
    </row>
    <row r="3881" spans="1:6">
      <c r="A3881" s="118"/>
      <c r="B3881" s="118"/>
      <c r="C3881" s="119"/>
      <c r="D3881" s="118"/>
      <c r="E3881" s="118"/>
      <c r="F3881" s="118"/>
    </row>
    <row r="3882" spans="1:6">
      <c r="A3882" s="118"/>
      <c r="B3882" s="118"/>
      <c r="C3882" s="119"/>
      <c r="D3882" s="118"/>
      <c r="E3882" s="118"/>
      <c r="F3882" s="118"/>
    </row>
    <row r="3883" spans="1:6">
      <c r="A3883" s="118"/>
      <c r="B3883" s="118"/>
      <c r="C3883" s="119"/>
      <c r="D3883" s="118"/>
      <c r="E3883" s="118"/>
      <c r="F3883" s="118"/>
    </row>
    <row r="3884" spans="1:6">
      <c r="A3884" s="118"/>
      <c r="B3884" s="118"/>
      <c r="C3884" s="119"/>
      <c r="D3884" s="118"/>
      <c r="E3884" s="118"/>
      <c r="F3884" s="118"/>
    </row>
    <row r="3885" spans="1:6">
      <c r="A3885" s="118"/>
      <c r="B3885" s="118"/>
      <c r="C3885" s="119"/>
      <c r="D3885" s="118"/>
      <c r="E3885" s="118"/>
      <c r="F3885" s="118"/>
    </row>
    <row r="3886" spans="1:6">
      <c r="A3886" s="118"/>
      <c r="B3886" s="118"/>
      <c r="C3886" s="119"/>
      <c r="D3886" s="118"/>
      <c r="E3886" s="118"/>
      <c r="F3886" s="118"/>
    </row>
    <row r="3887" spans="1:6">
      <c r="A3887" s="118"/>
      <c r="B3887" s="118"/>
      <c r="C3887" s="119"/>
      <c r="D3887" s="118"/>
      <c r="E3887" s="118"/>
      <c r="F3887" s="118"/>
    </row>
    <row r="3888" spans="1:6">
      <c r="A3888" s="118"/>
      <c r="B3888" s="118"/>
      <c r="C3888" s="119"/>
      <c r="D3888" s="118"/>
      <c r="E3888" s="118"/>
      <c r="F3888" s="118"/>
    </row>
    <row r="3889" spans="1:6">
      <c r="A3889" s="118"/>
      <c r="B3889" s="118"/>
      <c r="C3889" s="119"/>
      <c r="D3889" s="118"/>
      <c r="E3889" s="118"/>
      <c r="F3889" s="118"/>
    </row>
    <row r="3890" spans="1:6">
      <c r="A3890" s="118"/>
      <c r="B3890" s="118"/>
      <c r="C3890" s="119"/>
      <c r="D3890" s="118"/>
      <c r="E3890" s="118"/>
      <c r="F3890" s="118"/>
    </row>
    <row r="3891" spans="1:6">
      <c r="A3891" s="118"/>
      <c r="B3891" s="118"/>
      <c r="C3891" s="119"/>
      <c r="D3891" s="118"/>
      <c r="E3891" s="118"/>
      <c r="F3891" s="118"/>
    </row>
    <row r="3892" spans="1:6">
      <c r="A3892" s="118"/>
      <c r="B3892" s="118"/>
      <c r="C3892" s="119"/>
      <c r="D3892" s="118"/>
      <c r="E3892" s="118"/>
      <c r="F3892" s="118"/>
    </row>
    <row r="3893" spans="1:6">
      <c r="A3893" s="118"/>
      <c r="B3893" s="118"/>
      <c r="C3893" s="119"/>
      <c r="D3893" s="118"/>
      <c r="E3893" s="118"/>
      <c r="F3893" s="118"/>
    </row>
    <row r="3894" spans="1:6">
      <c r="A3894" s="118"/>
      <c r="B3894" s="118"/>
      <c r="C3894" s="119"/>
      <c r="D3894" s="118"/>
      <c r="E3894" s="118"/>
      <c r="F3894" s="118"/>
    </row>
    <row r="3895" spans="1:6">
      <c r="A3895" s="118"/>
      <c r="B3895" s="118"/>
      <c r="C3895" s="119"/>
      <c r="D3895" s="118"/>
      <c r="E3895" s="118"/>
      <c r="F3895" s="118"/>
    </row>
    <row r="3896" spans="1:6">
      <c r="A3896" s="118"/>
      <c r="B3896" s="118"/>
      <c r="C3896" s="119"/>
      <c r="D3896" s="118"/>
      <c r="E3896" s="118"/>
      <c r="F3896" s="118"/>
    </row>
    <row r="3897" spans="1:6">
      <c r="A3897" s="118"/>
      <c r="B3897" s="118"/>
      <c r="C3897" s="119"/>
      <c r="D3897" s="118"/>
      <c r="E3897" s="118"/>
      <c r="F3897" s="118"/>
    </row>
    <row r="3898" spans="1:6">
      <c r="A3898" s="118"/>
      <c r="B3898" s="118"/>
      <c r="C3898" s="119"/>
      <c r="D3898" s="118"/>
      <c r="E3898" s="118"/>
      <c r="F3898" s="118"/>
    </row>
    <row r="3899" spans="1:6">
      <c r="A3899" s="118"/>
      <c r="B3899" s="118"/>
      <c r="C3899" s="119"/>
      <c r="D3899" s="118"/>
      <c r="E3899" s="118"/>
      <c r="F3899" s="118"/>
    </row>
    <row r="3900" spans="1:6">
      <c r="A3900" s="118"/>
      <c r="B3900" s="118"/>
      <c r="C3900" s="119"/>
      <c r="D3900" s="118"/>
      <c r="E3900" s="118"/>
      <c r="F3900" s="118"/>
    </row>
    <row r="3901" spans="1:6">
      <c r="A3901" s="118"/>
      <c r="B3901" s="118"/>
      <c r="C3901" s="119"/>
      <c r="D3901" s="118"/>
      <c r="E3901" s="118"/>
      <c r="F3901" s="118"/>
    </row>
    <row r="3902" spans="1:6">
      <c r="A3902" s="118"/>
      <c r="B3902" s="118"/>
      <c r="C3902" s="119"/>
      <c r="D3902" s="118"/>
      <c r="E3902" s="118"/>
      <c r="F3902" s="118"/>
    </row>
    <row r="3903" spans="1:6">
      <c r="A3903" s="118"/>
      <c r="B3903" s="118"/>
      <c r="C3903" s="119"/>
      <c r="D3903" s="118"/>
      <c r="E3903" s="118"/>
      <c r="F3903" s="118"/>
    </row>
    <row r="3904" spans="1:6">
      <c r="A3904" s="118"/>
      <c r="B3904" s="118"/>
      <c r="C3904" s="119"/>
      <c r="D3904" s="118"/>
      <c r="E3904" s="118"/>
      <c r="F3904" s="118"/>
    </row>
    <row r="3905" spans="1:6">
      <c r="A3905" s="118"/>
      <c r="B3905" s="118"/>
      <c r="C3905" s="119"/>
      <c r="D3905" s="118"/>
      <c r="E3905" s="118"/>
      <c r="F3905" s="118"/>
    </row>
    <row r="3906" spans="1:6">
      <c r="A3906" s="118"/>
      <c r="B3906" s="118"/>
      <c r="C3906" s="119"/>
      <c r="D3906" s="118"/>
      <c r="E3906" s="118"/>
      <c r="F3906" s="118"/>
    </row>
    <row r="3907" spans="1:6">
      <c r="A3907" s="118"/>
      <c r="B3907" s="118"/>
      <c r="C3907" s="119"/>
      <c r="D3907" s="118"/>
      <c r="E3907" s="118"/>
      <c r="F3907" s="118"/>
    </row>
    <row r="3908" spans="1:6">
      <c r="A3908" s="118"/>
      <c r="B3908" s="118"/>
      <c r="C3908" s="119"/>
      <c r="D3908" s="118"/>
      <c r="E3908" s="118"/>
      <c r="F3908" s="118"/>
    </row>
    <row r="3909" spans="1:6">
      <c r="A3909" s="118"/>
      <c r="B3909" s="118"/>
      <c r="C3909" s="119"/>
      <c r="D3909" s="118"/>
      <c r="E3909" s="118"/>
      <c r="F3909" s="118"/>
    </row>
    <row r="3910" spans="1:6">
      <c r="A3910" s="118"/>
      <c r="B3910" s="118"/>
      <c r="C3910" s="119"/>
      <c r="D3910" s="118"/>
      <c r="E3910" s="118"/>
      <c r="F3910" s="118"/>
    </row>
    <row r="3911" spans="1:6">
      <c r="A3911" s="118"/>
      <c r="B3911" s="118"/>
      <c r="C3911" s="119"/>
      <c r="D3911" s="118"/>
      <c r="E3911" s="118"/>
      <c r="F3911" s="118"/>
    </row>
    <row r="3912" spans="1:6">
      <c r="A3912" s="118"/>
      <c r="B3912" s="118"/>
      <c r="C3912" s="119"/>
      <c r="D3912" s="118"/>
      <c r="E3912" s="118"/>
      <c r="F3912" s="118"/>
    </row>
    <row r="3913" spans="1:6">
      <c r="A3913" s="118"/>
      <c r="B3913" s="118"/>
      <c r="C3913" s="119"/>
      <c r="D3913" s="118"/>
      <c r="E3913" s="118"/>
      <c r="F3913" s="118"/>
    </row>
    <row r="3914" spans="1:6">
      <c r="A3914" s="118"/>
      <c r="B3914" s="118"/>
      <c r="C3914" s="119"/>
      <c r="D3914" s="118"/>
      <c r="E3914" s="118"/>
      <c r="F3914" s="118"/>
    </row>
    <row r="3915" spans="1:6">
      <c r="A3915" s="118"/>
      <c r="B3915" s="118"/>
      <c r="C3915" s="119"/>
      <c r="D3915" s="118"/>
      <c r="E3915" s="118"/>
      <c r="F3915" s="118"/>
    </row>
    <row r="3916" spans="1:6">
      <c r="A3916" s="118"/>
      <c r="B3916" s="118"/>
      <c r="C3916" s="119"/>
      <c r="D3916" s="118"/>
      <c r="E3916" s="118"/>
      <c r="F3916" s="118"/>
    </row>
    <row r="3917" spans="1:6">
      <c r="A3917" s="118"/>
      <c r="B3917" s="118"/>
      <c r="C3917" s="119"/>
      <c r="D3917" s="118"/>
      <c r="E3917" s="118"/>
      <c r="F3917" s="118"/>
    </row>
    <row r="3918" spans="1:6">
      <c r="A3918" s="118"/>
      <c r="B3918" s="118"/>
      <c r="C3918" s="119"/>
      <c r="D3918" s="118"/>
      <c r="E3918" s="118"/>
      <c r="F3918" s="118"/>
    </row>
    <row r="3919" spans="1:6">
      <c r="A3919" s="118"/>
      <c r="B3919" s="118"/>
      <c r="C3919" s="119"/>
      <c r="D3919" s="118"/>
      <c r="E3919" s="118"/>
      <c r="F3919" s="118"/>
    </row>
    <row r="3920" spans="1:6">
      <c r="A3920" s="118"/>
      <c r="B3920" s="118"/>
      <c r="C3920" s="119"/>
      <c r="D3920" s="118"/>
      <c r="E3920" s="118"/>
      <c r="F3920" s="118"/>
    </row>
    <row r="3921" spans="1:6">
      <c r="A3921" s="118"/>
      <c r="B3921" s="118"/>
      <c r="C3921" s="119"/>
      <c r="D3921" s="118"/>
      <c r="E3921" s="118"/>
      <c r="F3921" s="118"/>
    </row>
    <row r="3922" spans="1:6">
      <c r="A3922" s="118"/>
      <c r="B3922" s="118"/>
      <c r="C3922" s="119"/>
      <c r="D3922" s="118"/>
      <c r="E3922" s="118"/>
      <c r="F3922" s="118"/>
    </row>
    <row r="3923" spans="1:6">
      <c r="A3923" s="118"/>
      <c r="B3923" s="118"/>
      <c r="C3923" s="119"/>
      <c r="D3923" s="118"/>
      <c r="E3923" s="118"/>
      <c r="F3923" s="118"/>
    </row>
    <row r="3924" spans="1:6">
      <c r="A3924" s="118"/>
      <c r="B3924" s="118"/>
      <c r="C3924" s="119"/>
      <c r="D3924" s="118"/>
      <c r="E3924" s="118"/>
      <c r="F3924" s="118"/>
    </row>
    <row r="3925" spans="1:6">
      <c r="A3925" s="118"/>
      <c r="B3925" s="118"/>
      <c r="C3925" s="119"/>
      <c r="D3925" s="118"/>
      <c r="E3925" s="118"/>
      <c r="F3925" s="118"/>
    </row>
    <row r="3926" spans="1:6">
      <c r="A3926" s="118"/>
      <c r="B3926" s="118"/>
      <c r="C3926" s="119"/>
      <c r="D3926" s="118"/>
      <c r="E3926" s="118"/>
      <c r="F3926" s="118"/>
    </row>
    <row r="3927" spans="1:6">
      <c r="A3927" s="118"/>
      <c r="B3927" s="118"/>
      <c r="C3927" s="119"/>
      <c r="D3927" s="118"/>
      <c r="E3927" s="118"/>
      <c r="F3927" s="118"/>
    </row>
    <row r="3928" spans="1:6">
      <c r="A3928" s="118"/>
      <c r="B3928" s="118"/>
      <c r="C3928" s="119"/>
      <c r="D3928" s="118"/>
      <c r="E3928" s="118"/>
      <c r="F3928" s="118"/>
    </row>
    <row r="3929" spans="1:6">
      <c r="A3929" s="118"/>
      <c r="B3929" s="118"/>
      <c r="C3929" s="119"/>
      <c r="D3929" s="118"/>
      <c r="E3929" s="118"/>
      <c r="F3929" s="118"/>
    </row>
    <row r="3930" spans="1:6">
      <c r="A3930" s="118"/>
      <c r="B3930" s="118"/>
      <c r="C3930" s="119"/>
      <c r="D3930" s="118"/>
      <c r="E3930" s="118"/>
      <c r="F3930" s="118"/>
    </row>
    <row r="3931" spans="1:6">
      <c r="A3931" s="118"/>
      <c r="B3931" s="118"/>
      <c r="C3931" s="119"/>
      <c r="D3931" s="118"/>
      <c r="E3931" s="118"/>
      <c r="F3931" s="118"/>
    </row>
    <row r="3932" spans="1:6">
      <c r="A3932" s="118"/>
      <c r="B3932" s="118"/>
      <c r="C3932" s="119"/>
      <c r="D3932" s="118"/>
      <c r="E3932" s="118"/>
      <c r="F3932" s="118"/>
    </row>
    <row r="3933" spans="1:6">
      <c r="A3933" s="118"/>
      <c r="B3933" s="118"/>
      <c r="C3933" s="119"/>
      <c r="D3933" s="118"/>
      <c r="E3933" s="118"/>
      <c r="F3933" s="118"/>
    </row>
    <row r="3934" spans="1:6">
      <c r="A3934" s="118"/>
      <c r="B3934" s="118"/>
      <c r="C3934" s="119"/>
      <c r="D3934" s="118"/>
      <c r="E3934" s="118"/>
      <c r="F3934" s="118"/>
    </row>
    <row r="3935" spans="1:6">
      <c r="A3935" s="118"/>
      <c r="B3935" s="118"/>
      <c r="C3935" s="119"/>
      <c r="D3935" s="118"/>
      <c r="E3935" s="118"/>
      <c r="F3935" s="118"/>
    </row>
    <row r="3936" spans="1:6">
      <c r="A3936" s="118"/>
      <c r="B3936" s="118"/>
      <c r="C3936" s="119"/>
      <c r="D3936" s="118"/>
      <c r="E3936" s="118"/>
      <c r="F3936" s="118"/>
    </row>
    <row r="3937" spans="1:6">
      <c r="A3937" s="118"/>
      <c r="B3937" s="118"/>
      <c r="C3937" s="119"/>
      <c r="D3937" s="118"/>
      <c r="E3937" s="118"/>
      <c r="F3937" s="118"/>
    </row>
    <row r="3938" spans="1:6">
      <c r="A3938" s="118"/>
      <c r="B3938" s="118"/>
      <c r="C3938" s="119"/>
      <c r="D3938" s="118"/>
      <c r="E3938" s="118"/>
      <c r="F3938" s="118"/>
    </row>
    <row r="3939" spans="1:6">
      <c r="A3939" s="118"/>
      <c r="B3939" s="118"/>
      <c r="C3939" s="119"/>
      <c r="D3939" s="118"/>
      <c r="E3939" s="118"/>
      <c r="F3939" s="118"/>
    </row>
    <row r="3940" spans="1:6">
      <c r="A3940" s="118"/>
      <c r="B3940" s="118"/>
      <c r="C3940" s="119"/>
      <c r="D3940" s="118"/>
      <c r="E3940" s="118"/>
      <c r="F3940" s="118"/>
    </row>
    <row r="3941" spans="1:6">
      <c r="A3941" s="118"/>
      <c r="B3941" s="118"/>
      <c r="C3941" s="119"/>
      <c r="D3941" s="118"/>
      <c r="E3941" s="118"/>
      <c r="F3941" s="118"/>
    </row>
    <row r="3942" spans="1:6">
      <c r="A3942" s="118"/>
      <c r="B3942" s="118"/>
      <c r="C3942" s="119"/>
      <c r="D3942" s="118"/>
      <c r="E3942" s="118"/>
      <c r="F3942" s="118"/>
    </row>
    <row r="3943" spans="1:6">
      <c r="A3943" s="118"/>
      <c r="B3943" s="118"/>
      <c r="C3943" s="119"/>
      <c r="D3943" s="118"/>
      <c r="E3943" s="118"/>
      <c r="F3943" s="118"/>
    </row>
    <row r="3944" spans="1:6">
      <c r="A3944" s="118"/>
      <c r="B3944" s="118"/>
      <c r="C3944" s="119"/>
      <c r="D3944" s="118"/>
      <c r="E3944" s="118"/>
      <c r="F3944" s="118"/>
    </row>
    <row r="3945" spans="1:6">
      <c r="A3945" s="118"/>
      <c r="B3945" s="118"/>
      <c r="C3945" s="119"/>
      <c r="D3945" s="118"/>
      <c r="E3945" s="118"/>
      <c r="F3945" s="118"/>
    </row>
    <row r="3946" spans="1:6">
      <c r="A3946" s="118"/>
      <c r="B3946" s="118"/>
      <c r="C3946" s="119"/>
      <c r="D3946" s="118"/>
      <c r="E3946" s="118"/>
      <c r="F3946" s="118"/>
    </row>
    <row r="3947" spans="1:6">
      <c r="A3947" s="118"/>
      <c r="B3947" s="118"/>
      <c r="C3947" s="119"/>
      <c r="D3947" s="118"/>
      <c r="E3947" s="118"/>
      <c r="F3947" s="118"/>
    </row>
    <row r="3948" spans="1:6">
      <c r="A3948" s="118"/>
      <c r="B3948" s="118"/>
      <c r="C3948" s="119"/>
      <c r="D3948" s="118"/>
      <c r="E3948" s="118"/>
      <c r="F3948" s="118"/>
    </row>
    <row r="3949" spans="1:6">
      <c r="A3949" s="118"/>
      <c r="B3949" s="118"/>
      <c r="C3949" s="119"/>
      <c r="D3949" s="118"/>
      <c r="E3949" s="118"/>
      <c r="F3949" s="118"/>
    </row>
    <row r="3950" spans="1:6">
      <c r="A3950" s="118"/>
      <c r="B3950" s="118"/>
      <c r="C3950" s="119"/>
      <c r="D3950" s="118"/>
      <c r="E3950" s="118"/>
      <c r="F3950" s="118"/>
    </row>
    <row r="3951" spans="1:6">
      <c r="A3951" s="118"/>
      <c r="B3951" s="118"/>
      <c r="C3951" s="119"/>
      <c r="D3951" s="118"/>
      <c r="E3951" s="118"/>
      <c r="F3951" s="118"/>
    </row>
    <row r="3952" spans="1:6">
      <c r="A3952" s="118"/>
      <c r="B3952" s="118"/>
      <c r="C3952" s="119"/>
      <c r="D3952" s="118"/>
      <c r="E3952" s="118"/>
      <c r="F3952" s="118"/>
    </row>
    <row r="3953" spans="1:6">
      <c r="A3953" s="118"/>
      <c r="B3953" s="118"/>
      <c r="C3953" s="119"/>
      <c r="D3953" s="118"/>
      <c r="E3953" s="118"/>
      <c r="F3953" s="118"/>
    </row>
    <row r="3954" spans="1:6">
      <c r="A3954" s="118"/>
      <c r="B3954" s="118"/>
      <c r="C3954" s="119"/>
      <c r="D3954" s="118"/>
      <c r="E3954" s="118"/>
      <c r="F3954" s="118"/>
    </row>
    <row r="3955" spans="1:6">
      <c r="A3955" s="118"/>
      <c r="B3955" s="118"/>
      <c r="C3955" s="119"/>
      <c r="D3955" s="118"/>
      <c r="E3955" s="118"/>
      <c r="F3955" s="118"/>
    </row>
    <row r="3956" spans="1:6">
      <c r="A3956" s="118"/>
      <c r="B3956" s="118"/>
      <c r="C3956" s="119"/>
      <c r="D3956" s="118"/>
      <c r="E3956" s="118"/>
      <c r="F3956" s="118"/>
    </row>
    <row r="3957" spans="1:6">
      <c r="A3957" s="118"/>
      <c r="B3957" s="118"/>
      <c r="C3957" s="119"/>
      <c r="D3957" s="118"/>
      <c r="E3957" s="118"/>
      <c r="F3957" s="118"/>
    </row>
    <row r="3958" spans="1:6">
      <c r="A3958" s="118"/>
      <c r="B3958" s="118"/>
      <c r="C3958" s="119"/>
      <c r="D3958" s="118"/>
      <c r="E3958" s="118"/>
      <c r="F3958" s="118"/>
    </row>
    <row r="3959" spans="1:6">
      <c r="A3959" s="118"/>
      <c r="B3959" s="118"/>
      <c r="C3959" s="119"/>
      <c r="D3959" s="118"/>
      <c r="E3959" s="118"/>
      <c r="F3959" s="118"/>
    </row>
    <row r="3960" spans="1:6">
      <c r="A3960" s="118"/>
      <c r="B3960" s="118"/>
      <c r="C3960" s="119"/>
      <c r="D3960" s="118"/>
      <c r="E3960" s="118"/>
      <c r="F3960" s="118"/>
    </row>
    <row r="3961" spans="1:6">
      <c r="A3961" s="118"/>
      <c r="B3961" s="118"/>
      <c r="C3961" s="119"/>
      <c r="D3961" s="118"/>
      <c r="E3961" s="118"/>
      <c r="F3961" s="118"/>
    </row>
    <row r="3962" spans="1:6">
      <c r="A3962" s="118"/>
      <c r="B3962" s="118"/>
      <c r="C3962" s="119"/>
      <c r="D3962" s="118"/>
      <c r="E3962" s="118"/>
      <c r="F3962" s="118"/>
    </row>
    <row r="3963" spans="1:6">
      <c r="A3963" s="118"/>
      <c r="B3963" s="118"/>
      <c r="C3963" s="119"/>
      <c r="D3963" s="118"/>
      <c r="E3963" s="118"/>
      <c r="F3963" s="118"/>
    </row>
    <row r="3964" spans="1:6">
      <c r="A3964" s="118"/>
      <c r="B3964" s="118"/>
      <c r="C3964" s="119"/>
      <c r="D3964" s="118"/>
      <c r="E3964" s="118"/>
      <c r="F3964" s="118"/>
    </row>
    <row r="3965" spans="1:6">
      <c r="A3965" s="118"/>
      <c r="B3965" s="118"/>
      <c r="C3965" s="119"/>
      <c r="D3965" s="118"/>
      <c r="E3965" s="118"/>
      <c r="F3965" s="118"/>
    </row>
    <row r="3966" spans="1:6">
      <c r="A3966" s="118"/>
      <c r="B3966" s="118"/>
      <c r="C3966" s="119"/>
      <c r="D3966" s="118"/>
      <c r="E3966" s="118"/>
      <c r="F3966" s="118"/>
    </row>
    <row r="3967" spans="1:6">
      <c r="A3967" s="118"/>
      <c r="B3967" s="118"/>
      <c r="C3967" s="119"/>
      <c r="D3967" s="118"/>
      <c r="E3967" s="118"/>
      <c r="F3967" s="118"/>
    </row>
    <row r="3968" spans="1:6">
      <c r="A3968" s="118"/>
      <c r="B3968" s="118"/>
      <c r="C3968" s="119"/>
      <c r="D3968" s="118"/>
      <c r="E3968" s="118"/>
      <c r="F3968" s="118"/>
    </row>
    <row r="3969" spans="1:6">
      <c r="A3969" s="118"/>
      <c r="B3969" s="118"/>
      <c r="C3969" s="119"/>
      <c r="D3969" s="118"/>
      <c r="E3969" s="118"/>
      <c r="F3969" s="118"/>
    </row>
    <row r="3970" spans="1:6">
      <c r="A3970" s="118"/>
      <c r="B3970" s="118"/>
      <c r="C3970" s="119"/>
      <c r="D3970" s="118"/>
      <c r="E3970" s="118"/>
      <c r="F3970" s="118"/>
    </row>
    <row r="3971" spans="1:6">
      <c r="A3971" s="118"/>
      <c r="B3971" s="118"/>
      <c r="C3971" s="119"/>
      <c r="D3971" s="118"/>
      <c r="E3971" s="118"/>
      <c r="F3971" s="118"/>
    </row>
    <row r="3972" spans="1:6">
      <c r="A3972" s="118"/>
      <c r="B3972" s="118"/>
      <c r="C3972" s="119"/>
      <c r="D3972" s="118"/>
      <c r="E3972" s="118"/>
      <c r="F3972" s="118"/>
    </row>
    <row r="3973" spans="1:6">
      <c r="A3973" s="118"/>
      <c r="B3973" s="118"/>
      <c r="C3973" s="119"/>
      <c r="D3973" s="118"/>
      <c r="E3973" s="118"/>
      <c r="F3973" s="118"/>
    </row>
    <row r="3974" spans="1:6">
      <c r="A3974" s="118"/>
      <c r="B3974" s="118"/>
      <c r="C3974" s="119"/>
      <c r="D3974" s="118"/>
      <c r="E3974" s="118"/>
      <c r="F3974" s="118"/>
    </row>
    <row r="3975" spans="1:6">
      <c r="A3975" s="118"/>
      <c r="B3975" s="118"/>
      <c r="C3975" s="119"/>
      <c r="D3975" s="118"/>
      <c r="E3975" s="118"/>
      <c r="F3975" s="118"/>
    </row>
    <row r="3976" spans="1:6">
      <c r="A3976" s="118"/>
      <c r="B3976" s="118"/>
      <c r="C3976" s="119"/>
      <c r="D3976" s="118"/>
      <c r="E3976" s="118"/>
      <c r="F3976" s="118"/>
    </row>
    <row r="3977" spans="1:6">
      <c r="A3977" s="118"/>
      <c r="B3977" s="118"/>
      <c r="C3977" s="119"/>
      <c r="D3977" s="118"/>
      <c r="E3977" s="118"/>
      <c r="F3977" s="118"/>
    </row>
    <row r="3978" spans="1:6">
      <c r="A3978" s="118"/>
      <c r="B3978" s="118"/>
      <c r="C3978" s="119"/>
      <c r="D3978" s="118"/>
      <c r="E3978" s="118"/>
      <c r="F3978" s="118"/>
    </row>
    <row r="3979" spans="1:6">
      <c r="A3979" s="118"/>
      <c r="B3979" s="118"/>
      <c r="C3979" s="119"/>
      <c r="D3979" s="118"/>
      <c r="E3979" s="118"/>
      <c r="F3979" s="118"/>
    </row>
    <row r="3980" spans="1:6">
      <c r="A3980" s="118"/>
      <c r="B3980" s="118"/>
      <c r="C3980" s="119"/>
      <c r="D3980" s="118"/>
      <c r="E3980" s="118"/>
      <c r="F3980" s="118"/>
    </row>
    <row r="3981" spans="1:6">
      <c r="A3981" s="118"/>
      <c r="B3981" s="118"/>
      <c r="C3981" s="119"/>
      <c r="D3981" s="118"/>
      <c r="E3981" s="118"/>
      <c r="F3981" s="118"/>
    </row>
    <row r="3982" spans="1:6">
      <c r="A3982" s="118"/>
      <c r="B3982" s="118"/>
      <c r="C3982" s="119"/>
      <c r="D3982" s="118"/>
      <c r="E3982" s="118"/>
      <c r="F3982" s="118"/>
    </row>
    <row r="3983" spans="1:6">
      <c r="A3983" s="118"/>
      <c r="B3983" s="118"/>
      <c r="C3983" s="119"/>
      <c r="D3983" s="118"/>
      <c r="E3983" s="118"/>
      <c r="F3983" s="118"/>
    </row>
    <row r="3984" spans="1:6">
      <c r="A3984" s="118"/>
      <c r="B3984" s="118"/>
      <c r="C3984" s="119"/>
      <c r="D3984" s="118"/>
      <c r="E3984" s="118"/>
      <c r="F3984" s="118"/>
    </row>
    <row r="3985" spans="1:6">
      <c r="A3985" s="118"/>
      <c r="B3985" s="118"/>
      <c r="C3985" s="119"/>
      <c r="D3985" s="118"/>
      <c r="E3985" s="118"/>
      <c r="F3985" s="118"/>
    </row>
    <row r="3986" spans="1:6">
      <c r="A3986" s="118"/>
      <c r="B3986" s="118"/>
      <c r="C3986" s="119"/>
      <c r="D3986" s="118"/>
      <c r="E3986" s="118"/>
      <c r="F3986" s="118"/>
    </row>
    <row r="3987" spans="1:6">
      <c r="A3987" s="118"/>
      <c r="B3987" s="118"/>
      <c r="C3987" s="119"/>
      <c r="D3987" s="118"/>
      <c r="E3987" s="118"/>
      <c r="F3987" s="118"/>
    </row>
    <row r="3988" spans="1:6">
      <c r="A3988" s="118"/>
      <c r="B3988" s="118"/>
      <c r="C3988" s="119"/>
      <c r="D3988" s="118"/>
      <c r="E3988" s="118"/>
      <c r="F3988" s="118"/>
    </row>
    <row r="3989" spans="1:6">
      <c r="A3989" s="118"/>
      <c r="B3989" s="118"/>
      <c r="C3989" s="119"/>
      <c r="D3989" s="118"/>
      <c r="E3989" s="118"/>
      <c r="F3989" s="118"/>
    </row>
    <row r="3990" spans="1:6">
      <c r="A3990" s="118"/>
      <c r="B3990" s="118"/>
      <c r="C3990" s="119"/>
      <c r="D3990" s="118"/>
      <c r="E3990" s="118"/>
      <c r="F3990" s="118"/>
    </row>
    <row r="3991" spans="1:6">
      <c r="A3991" s="118"/>
      <c r="B3991" s="118"/>
      <c r="C3991" s="119"/>
      <c r="D3991" s="118"/>
      <c r="E3991" s="118"/>
      <c r="F3991" s="118"/>
    </row>
    <row r="3992" spans="1:6">
      <c r="A3992" s="118"/>
      <c r="B3992" s="118"/>
      <c r="C3992" s="119"/>
      <c r="D3992" s="118"/>
      <c r="E3992" s="118"/>
      <c r="F3992" s="118"/>
    </row>
    <row r="3993" spans="1:6">
      <c r="A3993" s="118"/>
      <c r="B3993" s="118"/>
      <c r="C3993" s="119"/>
      <c r="D3993" s="118"/>
      <c r="E3993" s="118"/>
      <c r="F3993" s="118"/>
    </row>
    <row r="3994" spans="1:6">
      <c r="A3994" s="118"/>
      <c r="B3994" s="118"/>
      <c r="C3994" s="119"/>
      <c r="D3994" s="118"/>
      <c r="E3994" s="118"/>
      <c r="F3994" s="118"/>
    </row>
    <row r="3995" spans="1:6">
      <c r="A3995" s="118"/>
      <c r="B3995" s="118"/>
      <c r="C3995" s="119"/>
      <c r="D3995" s="118"/>
      <c r="E3995" s="118"/>
      <c r="F3995" s="118"/>
    </row>
    <row r="3996" spans="1:6">
      <c r="A3996" s="118"/>
      <c r="B3996" s="118"/>
      <c r="C3996" s="119"/>
      <c r="D3996" s="118"/>
      <c r="E3996" s="118"/>
      <c r="F3996" s="118"/>
    </row>
    <row r="3997" spans="1:6">
      <c r="A3997" s="118"/>
      <c r="B3997" s="118"/>
      <c r="C3997" s="119"/>
      <c r="D3997" s="118"/>
      <c r="E3997" s="118"/>
      <c r="F3997" s="118"/>
    </row>
    <row r="3998" spans="1:6">
      <c r="A3998" s="118"/>
      <c r="B3998" s="118"/>
      <c r="C3998" s="119"/>
      <c r="D3998" s="118"/>
      <c r="E3998" s="118"/>
      <c r="F3998" s="118"/>
    </row>
    <row r="3999" spans="1:6">
      <c r="A3999" s="118"/>
      <c r="B3999" s="118"/>
      <c r="C3999" s="119"/>
      <c r="D3999" s="118"/>
      <c r="E3999" s="118"/>
      <c r="F3999" s="118"/>
    </row>
    <row r="4000" spans="1:6">
      <c r="A4000" s="118"/>
      <c r="B4000" s="118"/>
      <c r="C4000" s="119"/>
      <c r="D4000" s="118"/>
      <c r="E4000" s="118"/>
      <c r="F4000" s="118"/>
    </row>
    <row r="4001" spans="1:6">
      <c r="A4001" s="118"/>
      <c r="B4001" s="118"/>
      <c r="C4001" s="119"/>
      <c r="D4001" s="118"/>
      <c r="E4001" s="118"/>
      <c r="F4001" s="118"/>
    </row>
    <row r="4002" spans="1:6">
      <c r="A4002" s="118"/>
      <c r="B4002" s="118"/>
      <c r="C4002" s="119"/>
      <c r="D4002" s="118"/>
      <c r="E4002" s="118"/>
      <c r="F4002" s="118"/>
    </row>
    <row r="4003" spans="1:6">
      <c r="A4003" s="118"/>
      <c r="B4003" s="118"/>
      <c r="C4003" s="119"/>
      <c r="D4003" s="118"/>
      <c r="E4003" s="118"/>
      <c r="F4003" s="118"/>
    </row>
    <row r="4004" spans="1:6">
      <c r="A4004" s="118"/>
      <c r="B4004" s="118"/>
      <c r="C4004" s="119"/>
      <c r="D4004" s="118"/>
      <c r="E4004" s="118"/>
      <c r="F4004" s="118"/>
    </row>
    <row r="4005" spans="1:6">
      <c r="A4005" s="118"/>
      <c r="B4005" s="118"/>
      <c r="C4005" s="119"/>
      <c r="D4005" s="118"/>
      <c r="E4005" s="118"/>
      <c r="F4005" s="118"/>
    </row>
    <row r="4006" spans="1:6">
      <c r="A4006" s="118"/>
      <c r="B4006" s="118"/>
      <c r="C4006" s="119"/>
      <c r="D4006" s="118"/>
      <c r="E4006" s="118"/>
      <c r="F4006" s="118"/>
    </row>
    <row r="4007" spans="1:6">
      <c r="A4007" s="118"/>
      <c r="B4007" s="118"/>
      <c r="C4007" s="119"/>
      <c r="D4007" s="118"/>
      <c r="E4007" s="118"/>
      <c r="F4007" s="118"/>
    </row>
    <row r="4008" spans="1:6">
      <c r="A4008" s="118"/>
      <c r="B4008" s="118"/>
      <c r="C4008" s="119"/>
      <c r="D4008" s="118"/>
      <c r="E4008" s="118"/>
      <c r="F4008" s="118"/>
    </row>
    <row r="4009" spans="1:6">
      <c r="A4009" s="118"/>
      <c r="B4009" s="118"/>
      <c r="C4009" s="119"/>
      <c r="D4009" s="118"/>
      <c r="E4009" s="118"/>
      <c r="F4009" s="118"/>
    </row>
    <row r="4010" spans="1:6">
      <c r="A4010" s="118"/>
      <c r="B4010" s="118"/>
      <c r="C4010" s="119"/>
      <c r="D4010" s="118"/>
      <c r="E4010" s="118"/>
      <c r="F4010" s="118"/>
    </row>
    <row r="4011" spans="1:6">
      <c r="A4011" s="118"/>
      <c r="B4011" s="118"/>
      <c r="C4011" s="119"/>
      <c r="D4011" s="118"/>
      <c r="E4011" s="118"/>
      <c r="F4011" s="118"/>
    </row>
    <row r="4012" spans="1:6">
      <c r="A4012" s="118"/>
      <c r="B4012" s="118"/>
      <c r="C4012" s="119"/>
      <c r="D4012" s="118"/>
      <c r="E4012" s="118"/>
      <c r="F4012" s="118"/>
    </row>
    <row r="4013" spans="1:6">
      <c r="A4013" s="118"/>
      <c r="B4013" s="118"/>
      <c r="C4013" s="119"/>
      <c r="D4013" s="118"/>
      <c r="E4013" s="118"/>
      <c r="F4013" s="118"/>
    </row>
    <row r="4014" spans="1:6">
      <c r="A4014" s="118"/>
      <c r="B4014" s="118"/>
      <c r="C4014" s="119"/>
      <c r="D4014" s="118"/>
      <c r="E4014" s="118"/>
      <c r="F4014" s="118"/>
    </row>
    <row r="4015" spans="1:6">
      <c r="A4015" s="118"/>
      <c r="B4015" s="118"/>
      <c r="C4015" s="119"/>
      <c r="D4015" s="118"/>
      <c r="E4015" s="118"/>
      <c r="F4015" s="118"/>
    </row>
    <row r="4016" spans="1:6">
      <c r="A4016" s="118"/>
      <c r="B4016" s="118"/>
      <c r="C4016" s="119"/>
      <c r="D4016" s="118"/>
      <c r="E4016" s="118"/>
      <c r="F4016" s="118"/>
    </row>
    <row r="4017" spans="1:6">
      <c r="A4017" s="118"/>
      <c r="B4017" s="118"/>
      <c r="C4017" s="119"/>
      <c r="D4017" s="118"/>
      <c r="E4017" s="118"/>
      <c r="F4017" s="118"/>
    </row>
    <row r="4018" spans="1:6">
      <c r="A4018" s="118"/>
      <c r="B4018" s="118"/>
      <c r="C4018" s="119"/>
      <c r="D4018" s="118"/>
      <c r="E4018" s="118"/>
      <c r="F4018" s="118"/>
    </row>
    <row r="4019" spans="1:6">
      <c r="A4019" s="118"/>
      <c r="B4019" s="118"/>
      <c r="C4019" s="119"/>
      <c r="D4019" s="118"/>
      <c r="E4019" s="118"/>
      <c r="F4019" s="118"/>
    </row>
    <row r="4020" spans="1:6">
      <c r="A4020" s="118"/>
      <c r="B4020" s="118"/>
      <c r="C4020" s="119"/>
      <c r="D4020" s="118"/>
      <c r="E4020" s="118"/>
      <c r="F4020" s="118"/>
    </row>
    <row r="4021" spans="1:6">
      <c r="A4021" s="118"/>
      <c r="B4021" s="118"/>
      <c r="C4021" s="119"/>
      <c r="D4021" s="118"/>
      <c r="E4021" s="118"/>
      <c r="F4021" s="118"/>
    </row>
    <row r="4022" spans="1:6">
      <c r="A4022" s="118"/>
      <c r="B4022" s="118"/>
      <c r="C4022" s="119"/>
      <c r="D4022" s="118"/>
      <c r="E4022" s="118"/>
      <c r="F4022" s="118"/>
    </row>
    <row r="4023" spans="1:6">
      <c r="A4023" s="118"/>
      <c r="B4023" s="118"/>
      <c r="C4023" s="119"/>
      <c r="D4023" s="118"/>
      <c r="E4023" s="118"/>
      <c r="F4023" s="118"/>
    </row>
    <row r="4024" spans="1:6">
      <c r="A4024" s="118"/>
      <c r="B4024" s="118"/>
      <c r="C4024" s="119"/>
      <c r="D4024" s="118"/>
      <c r="E4024" s="118"/>
      <c r="F4024" s="118"/>
    </row>
    <row r="4025" spans="1:6">
      <c r="A4025" s="118"/>
      <c r="B4025" s="118"/>
      <c r="C4025" s="119"/>
      <c r="D4025" s="118"/>
      <c r="E4025" s="118"/>
      <c r="F4025" s="118"/>
    </row>
    <row r="4026" spans="1:6">
      <c r="A4026" s="118"/>
      <c r="B4026" s="118"/>
      <c r="C4026" s="119"/>
      <c r="D4026" s="118"/>
      <c r="E4026" s="118"/>
      <c r="F4026" s="118"/>
    </row>
    <row r="4027" spans="1:6">
      <c r="A4027" s="118"/>
      <c r="B4027" s="118"/>
      <c r="C4027" s="119"/>
      <c r="D4027" s="118"/>
      <c r="E4027" s="118"/>
      <c r="F4027" s="118"/>
    </row>
    <row r="4028" spans="1:6">
      <c r="A4028" s="118"/>
      <c r="B4028" s="118"/>
      <c r="C4028" s="119"/>
      <c r="D4028" s="118"/>
      <c r="E4028" s="118"/>
      <c r="F4028" s="118"/>
    </row>
    <row r="4029" spans="1:6">
      <c r="A4029" s="118"/>
      <c r="B4029" s="118"/>
      <c r="C4029" s="119"/>
      <c r="D4029" s="118"/>
      <c r="E4029" s="118"/>
      <c r="F4029" s="118"/>
    </row>
    <row r="4030" spans="1:6">
      <c r="A4030" s="118"/>
      <c r="B4030" s="118"/>
      <c r="C4030" s="119"/>
      <c r="D4030" s="118"/>
      <c r="E4030" s="118"/>
      <c r="F4030" s="118"/>
    </row>
    <row r="4031" spans="1:6">
      <c r="A4031" s="118"/>
      <c r="B4031" s="118"/>
      <c r="C4031" s="119"/>
      <c r="D4031" s="118"/>
      <c r="E4031" s="118"/>
      <c r="F4031" s="118"/>
    </row>
    <row r="4032" spans="1:6">
      <c r="A4032" s="118"/>
      <c r="B4032" s="118"/>
      <c r="C4032" s="119"/>
      <c r="D4032" s="118"/>
      <c r="E4032" s="118"/>
      <c r="F4032" s="118"/>
    </row>
    <row r="4033" spans="1:6">
      <c r="A4033" s="118"/>
      <c r="B4033" s="118"/>
      <c r="C4033" s="119"/>
      <c r="D4033" s="118"/>
      <c r="E4033" s="118"/>
      <c r="F4033" s="118"/>
    </row>
    <row r="4034" spans="1:6">
      <c r="A4034" s="118"/>
      <c r="B4034" s="118"/>
      <c r="C4034" s="119"/>
      <c r="D4034" s="118"/>
      <c r="E4034" s="118"/>
      <c r="F4034" s="118"/>
    </row>
    <row r="4035" spans="1:6">
      <c r="A4035" s="118"/>
      <c r="B4035" s="118"/>
      <c r="C4035" s="119"/>
      <c r="D4035" s="118"/>
      <c r="E4035" s="118"/>
      <c r="F4035" s="118"/>
    </row>
    <row r="4036" spans="1:6">
      <c r="A4036" s="118"/>
      <c r="B4036" s="118"/>
      <c r="C4036" s="119"/>
      <c r="D4036" s="118"/>
      <c r="E4036" s="118"/>
      <c r="F4036" s="118"/>
    </row>
    <row r="4037" spans="1:6">
      <c r="A4037" s="118"/>
      <c r="B4037" s="118"/>
      <c r="C4037" s="119"/>
      <c r="D4037" s="118"/>
      <c r="E4037" s="118"/>
      <c r="F4037" s="118"/>
    </row>
    <row r="4038" spans="1:6">
      <c r="A4038" s="118"/>
      <c r="B4038" s="118"/>
      <c r="C4038" s="119"/>
      <c r="D4038" s="118"/>
      <c r="E4038" s="118"/>
      <c r="F4038" s="118"/>
    </row>
    <row r="4039" spans="1:6">
      <c r="A4039" s="118"/>
      <c r="B4039" s="118"/>
      <c r="C4039" s="119"/>
      <c r="D4039" s="118"/>
      <c r="E4039" s="118"/>
      <c r="F4039" s="118"/>
    </row>
    <row r="4040" spans="1:6">
      <c r="A4040" s="118"/>
      <c r="B4040" s="118"/>
      <c r="C4040" s="119"/>
      <c r="D4040" s="118"/>
      <c r="E4040" s="118"/>
      <c r="F4040" s="118"/>
    </row>
    <row r="4041" spans="1:6">
      <c r="A4041" s="118"/>
      <c r="B4041" s="118"/>
      <c r="C4041" s="119"/>
      <c r="D4041" s="118"/>
      <c r="E4041" s="118"/>
      <c r="F4041" s="118"/>
    </row>
    <row r="4042" spans="1:6">
      <c r="A4042" s="118"/>
      <c r="B4042" s="118"/>
      <c r="C4042" s="119"/>
      <c r="D4042" s="118"/>
      <c r="E4042" s="118"/>
      <c r="F4042" s="118"/>
    </row>
    <row r="4043" spans="1:6">
      <c r="A4043" s="118"/>
      <c r="B4043" s="118"/>
      <c r="C4043" s="119"/>
      <c r="D4043" s="118"/>
      <c r="E4043" s="118"/>
      <c r="F4043" s="118"/>
    </row>
    <row r="4044" spans="1:6">
      <c r="A4044" s="118"/>
      <c r="B4044" s="118"/>
      <c r="C4044" s="119"/>
      <c r="D4044" s="118"/>
      <c r="E4044" s="118"/>
      <c r="F4044" s="118"/>
    </row>
    <row r="4045" spans="1:6">
      <c r="A4045" s="118"/>
      <c r="B4045" s="118"/>
      <c r="C4045" s="119"/>
      <c r="D4045" s="118"/>
      <c r="E4045" s="118"/>
      <c r="F4045" s="118"/>
    </row>
    <row r="4046" spans="1:6">
      <c r="A4046" s="118"/>
      <c r="B4046" s="118"/>
      <c r="C4046" s="119"/>
      <c r="D4046" s="118"/>
      <c r="E4046" s="118"/>
      <c r="F4046" s="118"/>
    </row>
    <row r="4047" spans="1:6">
      <c r="A4047" s="118"/>
      <c r="B4047" s="118"/>
      <c r="C4047" s="119"/>
      <c r="D4047" s="118"/>
      <c r="E4047" s="118"/>
      <c r="F4047" s="118"/>
    </row>
    <row r="4048" spans="1:6">
      <c r="A4048" s="118"/>
      <c r="B4048" s="118"/>
      <c r="C4048" s="119"/>
      <c r="D4048" s="118"/>
      <c r="E4048" s="118"/>
      <c r="F4048" s="118"/>
    </row>
    <row r="4049" spans="1:6">
      <c r="A4049" s="118"/>
      <c r="B4049" s="118"/>
      <c r="C4049" s="119"/>
      <c r="D4049" s="118"/>
      <c r="E4049" s="118"/>
      <c r="F4049" s="118"/>
    </row>
    <row r="4050" spans="1:6">
      <c r="A4050" s="118"/>
      <c r="B4050" s="118"/>
      <c r="C4050" s="119"/>
      <c r="D4050" s="118"/>
      <c r="E4050" s="118"/>
      <c r="F4050" s="118"/>
    </row>
    <row r="4051" spans="1:6">
      <c r="A4051" s="118"/>
      <c r="B4051" s="118"/>
      <c r="C4051" s="119"/>
      <c r="D4051" s="118"/>
      <c r="E4051" s="118"/>
      <c r="F4051" s="118"/>
    </row>
    <row r="4052" spans="1:6">
      <c r="A4052" s="118"/>
      <c r="B4052" s="118"/>
      <c r="C4052" s="119"/>
      <c r="D4052" s="118"/>
      <c r="E4052" s="118"/>
      <c r="F4052" s="118"/>
    </row>
    <row r="4053" spans="1:6">
      <c r="A4053" s="118"/>
      <c r="B4053" s="118"/>
      <c r="C4053" s="119"/>
      <c r="D4053" s="118"/>
      <c r="E4053" s="118"/>
      <c r="F4053" s="118"/>
    </row>
    <row r="4054" spans="1:6">
      <c r="A4054" s="118"/>
      <c r="B4054" s="118"/>
      <c r="C4054" s="119"/>
      <c r="D4054" s="118"/>
      <c r="E4054" s="118"/>
      <c r="F4054" s="118"/>
    </row>
    <row r="4055" spans="1:6">
      <c r="A4055" s="118"/>
      <c r="B4055" s="118"/>
      <c r="C4055" s="119"/>
      <c r="D4055" s="118"/>
      <c r="E4055" s="118"/>
      <c r="F4055" s="118"/>
    </row>
    <row r="4056" spans="1:6">
      <c r="A4056" s="118"/>
      <c r="B4056" s="118"/>
      <c r="C4056" s="119"/>
      <c r="D4056" s="118"/>
      <c r="E4056" s="118"/>
      <c r="F4056" s="118"/>
    </row>
    <row r="4057" spans="1:6">
      <c r="A4057" s="118"/>
      <c r="B4057" s="118"/>
      <c r="C4057" s="119"/>
      <c r="D4057" s="118"/>
      <c r="E4057" s="118"/>
      <c r="F4057" s="118"/>
    </row>
    <row r="4058" spans="1:6">
      <c r="A4058" s="118"/>
      <c r="B4058" s="118"/>
      <c r="C4058" s="119"/>
      <c r="D4058" s="118"/>
      <c r="E4058" s="118"/>
      <c r="F4058" s="118"/>
    </row>
    <row r="4059" spans="1:6">
      <c r="A4059" s="118"/>
      <c r="B4059" s="118"/>
      <c r="C4059" s="119"/>
      <c r="D4059" s="118"/>
      <c r="E4059" s="118"/>
      <c r="F4059" s="118"/>
    </row>
    <row r="4060" spans="1:6">
      <c r="A4060" s="118"/>
      <c r="B4060" s="118"/>
      <c r="C4060" s="119"/>
      <c r="D4060" s="118"/>
      <c r="E4060" s="118"/>
      <c r="F4060" s="118"/>
    </row>
    <row r="4061" spans="1:6">
      <c r="A4061" s="118"/>
      <c r="B4061" s="118"/>
      <c r="C4061" s="119"/>
      <c r="D4061" s="118"/>
      <c r="E4061" s="118"/>
      <c r="F4061" s="118"/>
    </row>
    <row r="4062" spans="1:6">
      <c r="A4062" s="118"/>
      <c r="B4062" s="118"/>
      <c r="C4062" s="119"/>
      <c r="D4062" s="118"/>
      <c r="E4062" s="118"/>
      <c r="F4062" s="118"/>
    </row>
    <row r="4063" spans="1:6">
      <c r="A4063" s="118"/>
      <c r="B4063" s="118"/>
      <c r="C4063" s="119"/>
      <c r="D4063" s="118"/>
      <c r="E4063" s="118"/>
      <c r="F4063" s="118"/>
    </row>
    <row r="4064" spans="1:6">
      <c r="A4064" s="118"/>
      <c r="B4064" s="118"/>
      <c r="C4064" s="119"/>
      <c r="D4064" s="118"/>
      <c r="E4064" s="118"/>
      <c r="F4064" s="118"/>
    </row>
    <row r="4065" spans="1:6">
      <c r="A4065" s="118"/>
      <c r="B4065" s="118"/>
      <c r="C4065" s="119"/>
      <c r="D4065" s="118"/>
      <c r="E4065" s="118"/>
      <c r="F4065" s="118"/>
    </row>
    <row r="4066" spans="1:6">
      <c r="A4066" s="118"/>
      <c r="B4066" s="118"/>
      <c r="C4066" s="119"/>
      <c r="D4066" s="118"/>
      <c r="E4066" s="118"/>
      <c r="F4066" s="118"/>
    </row>
    <row r="4067" spans="1:6">
      <c r="A4067" s="118"/>
      <c r="B4067" s="118"/>
      <c r="C4067" s="119"/>
      <c r="D4067" s="118"/>
      <c r="E4067" s="118"/>
      <c r="F4067" s="118"/>
    </row>
    <row r="4068" spans="1:6">
      <c r="A4068" s="118"/>
      <c r="B4068" s="118"/>
      <c r="C4068" s="119"/>
      <c r="D4068" s="118"/>
      <c r="E4068" s="118"/>
      <c r="F4068" s="118"/>
    </row>
    <row r="4069" spans="1:6">
      <c r="A4069" s="118"/>
      <c r="B4069" s="118"/>
      <c r="C4069" s="119"/>
      <c r="D4069" s="118"/>
      <c r="E4069" s="118"/>
      <c r="F4069" s="118"/>
    </row>
    <row r="4070" spans="1:6">
      <c r="A4070" s="118"/>
      <c r="B4070" s="118"/>
      <c r="C4070" s="119"/>
      <c r="D4070" s="118"/>
      <c r="E4070" s="118"/>
      <c r="F4070" s="118"/>
    </row>
    <row r="4071" spans="1:6">
      <c r="A4071" s="118"/>
      <c r="B4071" s="118"/>
      <c r="C4071" s="119"/>
      <c r="D4071" s="118"/>
      <c r="E4071" s="118"/>
      <c r="F4071" s="118"/>
    </row>
    <row r="4072" spans="1:6">
      <c r="A4072" s="118"/>
      <c r="B4072" s="118"/>
      <c r="C4072" s="119"/>
      <c r="D4072" s="118"/>
      <c r="E4072" s="118"/>
      <c r="F4072" s="118"/>
    </row>
    <row r="4073" spans="1:6">
      <c r="A4073" s="118"/>
      <c r="B4073" s="118"/>
      <c r="C4073" s="119"/>
      <c r="D4073" s="118"/>
      <c r="E4073" s="118"/>
      <c r="F4073" s="118"/>
    </row>
    <row r="4074" spans="1:6">
      <c r="A4074" s="118"/>
      <c r="B4074" s="118"/>
      <c r="C4074" s="119"/>
      <c r="D4074" s="118"/>
      <c r="E4074" s="118"/>
      <c r="F4074" s="118"/>
    </row>
    <row r="4075" spans="1:6">
      <c r="A4075" s="118"/>
      <c r="B4075" s="118"/>
      <c r="C4075" s="119"/>
      <c r="D4075" s="118"/>
      <c r="E4075" s="118"/>
      <c r="F4075" s="118"/>
    </row>
    <row r="4076" spans="1:6">
      <c r="A4076" s="118"/>
      <c r="B4076" s="118"/>
      <c r="C4076" s="119"/>
      <c r="D4076" s="118"/>
      <c r="E4076" s="118"/>
      <c r="F4076" s="118"/>
    </row>
    <row r="4077" spans="1:6">
      <c r="A4077" s="118"/>
      <c r="B4077" s="118"/>
      <c r="C4077" s="119"/>
      <c r="D4077" s="118"/>
      <c r="E4077" s="118"/>
      <c r="F4077" s="118"/>
    </row>
    <row r="4078" spans="1:6">
      <c r="A4078" s="118"/>
      <c r="B4078" s="118"/>
      <c r="C4078" s="119"/>
      <c r="D4078" s="118"/>
      <c r="E4078" s="118"/>
      <c r="F4078" s="118"/>
    </row>
    <row r="4079" spans="1:6">
      <c r="A4079" s="118"/>
      <c r="B4079" s="118"/>
      <c r="C4079" s="119"/>
      <c r="D4079" s="118"/>
      <c r="E4079" s="118"/>
      <c r="F4079" s="118"/>
    </row>
    <row r="4080" spans="1:6">
      <c r="A4080" s="118"/>
      <c r="B4080" s="118"/>
      <c r="C4080" s="119"/>
      <c r="D4080" s="118"/>
      <c r="E4080" s="118"/>
      <c r="F4080" s="118"/>
    </row>
    <row r="4081" spans="1:6">
      <c r="A4081" s="118"/>
      <c r="B4081" s="118"/>
      <c r="C4081" s="119"/>
      <c r="D4081" s="118"/>
      <c r="E4081" s="118"/>
      <c r="F4081" s="118"/>
    </row>
    <row r="4082" spans="1:6">
      <c r="A4082" s="118"/>
      <c r="B4082" s="118"/>
      <c r="C4082" s="119"/>
      <c r="D4082" s="118"/>
      <c r="E4082" s="118"/>
      <c r="F4082" s="118"/>
    </row>
    <row r="4083" spans="1:6">
      <c r="A4083" s="118"/>
      <c r="B4083" s="118"/>
      <c r="C4083" s="119"/>
      <c r="D4083" s="118"/>
      <c r="E4083" s="118"/>
      <c r="F4083" s="118"/>
    </row>
    <row r="4084" spans="1:6">
      <c r="A4084" s="118"/>
      <c r="B4084" s="118"/>
      <c r="C4084" s="119"/>
      <c r="D4084" s="118"/>
      <c r="E4084" s="118"/>
      <c r="F4084" s="118"/>
    </row>
    <row r="4085" spans="1:6">
      <c r="A4085" s="118"/>
      <c r="B4085" s="118"/>
      <c r="C4085" s="119"/>
      <c r="D4085" s="118"/>
      <c r="E4085" s="118"/>
      <c r="F4085" s="118"/>
    </row>
    <row r="4086" spans="1:6">
      <c r="A4086" s="118"/>
      <c r="B4086" s="118"/>
      <c r="C4086" s="119"/>
      <c r="D4086" s="118"/>
      <c r="E4086" s="118"/>
      <c r="F4086" s="118"/>
    </row>
    <row r="4087" spans="1:6">
      <c r="A4087" s="118"/>
      <c r="B4087" s="118"/>
      <c r="C4087" s="119"/>
      <c r="D4087" s="118"/>
      <c r="E4087" s="118"/>
      <c r="F4087" s="118"/>
    </row>
    <row r="4088" spans="1:6">
      <c r="A4088" s="118"/>
      <c r="B4088" s="118"/>
      <c r="C4088" s="119"/>
      <c r="D4088" s="118"/>
      <c r="E4088" s="118"/>
      <c r="F4088" s="118"/>
    </row>
    <row r="4089" spans="1:6">
      <c r="A4089" s="118"/>
      <c r="B4089" s="118"/>
      <c r="C4089" s="119"/>
      <c r="D4089" s="118"/>
      <c r="E4089" s="118"/>
      <c r="F4089" s="118"/>
    </row>
    <row r="4090" spans="1:6">
      <c r="A4090" s="118"/>
      <c r="B4090" s="118"/>
      <c r="C4090" s="119"/>
      <c r="D4090" s="118"/>
      <c r="E4090" s="118"/>
      <c r="F4090" s="118"/>
    </row>
    <row r="4091" spans="1:6">
      <c r="A4091" s="118"/>
      <c r="B4091" s="118"/>
      <c r="C4091" s="119"/>
      <c r="D4091" s="118"/>
      <c r="E4091" s="118"/>
      <c r="F4091" s="118"/>
    </row>
    <row r="4092" spans="1:6">
      <c r="A4092" s="118"/>
      <c r="B4092" s="118"/>
      <c r="C4092" s="119"/>
      <c r="D4092" s="118"/>
      <c r="E4092" s="118"/>
      <c r="F4092" s="118"/>
    </row>
    <row r="4093" spans="1:6">
      <c r="A4093" s="118"/>
      <c r="B4093" s="118"/>
      <c r="C4093" s="119"/>
      <c r="D4093" s="118"/>
      <c r="E4093" s="118"/>
      <c r="F4093" s="118"/>
    </row>
    <row r="4094" spans="1:6">
      <c r="A4094" s="118"/>
      <c r="B4094" s="118"/>
      <c r="C4094" s="119"/>
      <c r="D4094" s="118"/>
      <c r="E4094" s="118"/>
      <c r="F4094" s="118"/>
    </row>
    <row r="4095" spans="1:6">
      <c r="A4095" s="118"/>
      <c r="B4095" s="118"/>
      <c r="C4095" s="119"/>
      <c r="D4095" s="118"/>
      <c r="E4095" s="118"/>
      <c r="F4095" s="118"/>
    </row>
    <row r="4096" spans="1:6">
      <c r="A4096" s="118"/>
      <c r="B4096" s="118"/>
      <c r="C4096" s="119"/>
      <c r="D4096" s="118"/>
      <c r="E4096" s="118"/>
      <c r="F4096" s="118"/>
    </row>
    <row r="4097" spans="1:6">
      <c r="A4097" s="118"/>
      <c r="B4097" s="118"/>
      <c r="C4097" s="119"/>
      <c r="D4097" s="118"/>
      <c r="E4097" s="118"/>
      <c r="F4097" s="118"/>
    </row>
    <row r="4098" spans="1:6">
      <c r="A4098" s="118"/>
      <c r="B4098" s="118"/>
      <c r="C4098" s="119"/>
      <c r="D4098" s="118"/>
      <c r="E4098" s="118"/>
      <c r="F4098" s="118"/>
    </row>
    <row r="4099" spans="1:6">
      <c r="A4099" s="118"/>
      <c r="B4099" s="118"/>
      <c r="C4099" s="119"/>
      <c r="D4099" s="118"/>
      <c r="E4099" s="118"/>
      <c r="F4099" s="118"/>
    </row>
    <row r="4100" spans="1:6">
      <c r="A4100" s="118"/>
      <c r="B4100" s="118"/>
      <c r="C4100" s="119"/>
      <c r="D4100" s="118"/>
      <c r="E4100" s="118"/>
      <c r="F4100" s="118"/>
    </row>
    <row r="4101" spans="1:6">
      <c r="A4101" s="118"/>
      <c r="B4101" s="118"/>
      <c r="C4101" s="119"/>
      <c r="D4101" s="118"/>
      <c r="E4101" s="118"/>
      <c r="F4101" s="118"/>
    </row>
    <row r="4102" spans="1:6">
      <c r="A4102" s="118"/>
      <c r="B4102" s="118"/>
      <c r="C4102" s="119"/>
      <c r="D4102" s="118"/>
      <c r="E4102" s="118"/>
      <c r="F4102" s="118"/>
    </row>
    <row r="4103" spans="1:6">
      <c r="A4103" s="118"/>
      <c r="B4103" s="118"/>
      <c r="C4103" s="119"/>
      <c r="D4103" s="118"/>
      <c r="E4103" s="118"/>
      <c r="F4103" s="118"/>
    </row>
    <row r="4104" spans="1:6">
      <c r="A4104" s="118"/>
      <c r="B4104" s="118"/>
      <c r="C4104" s="119"/>
      <c r="D4104" s="118"/>
      <c r="E4104" s="118"/>
      <c r="F4104" s="118"/>
    </row>
    <row r="4105" spans="1:6">
      <c r="A4105" s="118"/>
      <c r="B4105" s="118"/>
      <c r="C4105" s="119"/>
      <c r="D4105" s="118"/>
      <c r="E4105" s="118"/>
      <c r="F4105" s="118"/>
    </row>
    <row r="4106" spans="1:6">
      <c r="A4106" s="118"/>
      <c r="B4106" s="118"/>
      <c r="C4106" s="119"/>
      <c r="D4106" s="118"/>
      <c r="E4106" s="118"/>
      <c r="F4106" s="118"/>
    </row>
    <row r="4107" spans="1:6">
      <c r="A4107" s="118"/>
      <c r="B4107" s="118"/>
      <c r="C4107" s="119"/>
      <c r="D4107" s="118"/>
      <c r="E4107" s="118"/>
      <c r="F4107" s="118"/>
    </row>
    <row r="4108" spans="1:6">
      <c r="A4108" s="118"/>
      <c r="B4108" s="118"/>
      <c r="C4108" s="119"/>
      <c r="D4108" s="118"/>
      <c r="E4108" s="118"/>
      <c r="F4108" s="118"/>
    </row>
    <row r="4109" spans="1:6">
      <c r="A4109" s="118"/>
      <c r="B4109" s="118"/>
      <c r="C4109" s="119"/>
      <c r="D4109" s="118"/>
      <c r="E4109" s="118"/>
      <c r="F4109" s="118"/>
    </row>
    <row r="4110" spans="1:6">
      <c r="A4110" s="118"/>
      <c r="B4110" s="118"/>
      <c r="C4110" s="119"/>
      <c r="D4110" s="118"/>
      <c r="E4110" s="118"/>
      <c r="F4110" s="118"/>
    </row>
    <row r="4111" spans="1:6">
      <c r="A4111" s="118"/>
      <c r="B4111" s="118"/>
      <c r="C4111" s="119"/>
      <c r="D4111" s="118"/>
      <c r="E4111" s="118"/>
      <c r="F4111" s="118"/>
    </row>
    <row r="4112" spans="1:6">
      <c r="A4112" s="118"/>
      <c r="B4112" s="118"/>
      <c r="C4112" s="119"/>
      <c r="D4112" s="118"/>
      <c r="E4112" s="118"/>
      <c r="F4112" s="118"/>
    </row>
    <row r="4113" spans="1:6">
      <c r="A4113" s="118"/>
      <c r="B4113" s="118"/>
      <c r="C4113" s="119"/>
      <c r="D4113" s="118"/>
      <c r="E4113" s="118"/>
      <c r="F4113" s="118"/>
    </row>
    <row r="4114" spans="1:6">
      <c r="A4114" s="118"/>
      <c r="B4114" s="118"/>
      <c r="C4114" s="119"/>
      <c r="D4114" s="118"/>
      <c r="E4114" s="118"/>
      <c r="F4114" s="118"/>
    </row>
    <row r="4115" spans="1:6">
      <c r="A4115" s="118"/>
      <c r="B4115" s="118"/>
      <c r="C4115" s="119"/>
      <c r="D4115" s="118"/>
      <c r="E4115" s="118"/>
      <c r="F4115" s="118"/>
    </row>
    <row r="4116" spans="1:6">
      <c r="A4116" s="118"/>
      <c r="B4116" s="118"/>
      <c r="C4116" s="119"/>
      <c r="D4116" s="118"/>
      <c r="E4116" s="118"/>
      <c r="F4116" s="118"/>
    </row>
    <row r="4117" spans="1:6">
      <c r="A4117" s="118"/>
      <c r="B4117" s="118"/>
      <c r="C4117" s="119"/>
      <c r="D4117" s="118"/>
      <c r="E4117" s="118"/>
      <c r="F4117" s="118"/>
    </row>
    <row r="4118" spans="1:6">
      <c r="A4118" s="118"/>
      <c r="B4118" s="118"/>
      <c r="C4118" s="119"/>
      <c r="D4118" s="118"/>
      <c r="E4118" s="118"/>
      <c r="F4118" s="118"/>
    </row>
    <row r="4119" spans="1:6">
      <c r="A4119" s="118"/>
      <c r="B4119" s="118"/>
      <c r="C4119" s="119"/>
      <c r="D4119" s="118"/>
      <c r="E4119" s="118"/>
      <c r="F4119" s="118"/>
    </row>
    <row r="4120" spans="1:6">
      <c r="A4120" s="118"/>
      <c r="B4120" s="118"/>
      <c r="C4120" s="119"/>
      <c r="D4120" s="118"/>
      <c r="E4120" s="118"/>
      <c r="F4120" s="118"/>
    </row>
    <row r="4121" spans="1:6">
      <c r="A4121" s="118"/>
      <c r="B4121" s="118"/>
      <c r="C4121" s="119"/>
      <c r="D4121" s="118"/>
      <c r="E4121" s="118"/>
      <c r="F4121" s="118"/>
    </row>
    <row r="4122" spans="1:6">
      <c r="A4122" s="118"/>
      <c r="B4122" s="118"/>
      <c r="C4122" s="119"/>
      <c r="D4122" s="118"/>
      <c r="E4122" s="118"/>
      <c r="F4122" s="118"/>
    </row>
    <row r="4123" spans="1:6">
      <c r="A4123" s="118"/>
      <c r="B4123" s="118"/>
      <c r="C4123" s="119"/>
      <c r="D4123" s="118"/>
      <c r="E4123" s="118"/>
      <c r="F4123" s="118"/>
    </row>
    <row r="4124" spans="1:6">
      <c r="A4124" s="118"/>
      <c r="B4124" s="118"/>
      <c r="C4124" s="119"/>
      <c r="D4124" s="118"/>
      <c r="E4124" s="118"/>
      <c r="F4124" s="118"/>
    </row>
    <row r="4125" spans="1:6">
      <c r="A4125" s="118"/>
      <c r="B4125" s="118"/>
      <c r="C4125" s="119"/>
      <c r="D4125" s="118"/>
      <c r="E4125" s="118"/>
      <c r="F4125" s="118"/>
    </row>
    <row r="4126" spans="1:6">
      <c r="A4126" s="118"/>
      <c r="B4126" s="118"/>
      <c r="C4126" s="119"/>
      <c r="D4126" s="118"/>
      <c r="E4126" s="118"/>
      <c r="F4126" s="118"/>
    </row>
    <row r="4127" spans="1:6">
      <c r="A4127" s="118"/>
      <c r="B4127" s="118"/>
      <c r="C4127" s="119"/>
      <c r="D4127" s="118"/>
      <c r="E4127" s="118"/>
      <c r="F4127" s="118"/>
    </row>
    <row r="4128" spans="1:6">
      <c r="A4128" s="118"/>
      <c r="B4128" s="118"/>
      <c r="C4128" s="119"/>
      <c r="D4128" s="118"/>
      <c r="E4128" s="118"/>
      <c r="F4128" s="118"/>
    </row>
    <row r="4129" spans="1:6">
      <c r="A4129" s="118"/>
      <c r="B4129" s="118"/>
      <c r="C4129" s="119"/>
      <c r="D4129" s="118"/>
      <c r="E4129" s="118"/>
      <c r="F4129" s="118"/>
    </row>
    <row r="4130" spans="1:6">
      <c r="A4130" s="118"/>
      <c r="B4130" s="118"/>
      <c r="C4130" s="119"/>
      <c r="D4130" s="118"/>
      <c r="E4130" s="118"/>
      <c r="F4130" s="118"/>
    </row>
    <row r="4131" spans="1:6">
      <c r="A4131" s="118"/>
      <c r="B4131" s="118"/>
      <c r="C4131" s="119"/>
      <c r="D4131" s="118"/>
      <c r="E4131" s="118"/>
      <c r="F4131" s="118"/>
    </row>
    <row r="4132" spans="1:6">
      <c r="A4132" s="118"/>
      <c r="B4132" s="118"/>
      <c r="C4132" s="119"/>
      <c r="D4132" s="118"/>
      <c r="E4132" s="118"/>
      <c r="F4132" s="118"/>
    </row>
    <row r="4133" spans="1:6">
      <c r="A4133" s="118"/>
      <c r="B4133" s="118"/>
      <c r="C4133" s="119"/>
      <c r="D4133" s="118"/>
      <c r="E4133" s="118"/>
      <c r="F4133" s="118"/>
    </row>
    <row r="4134" spans="1:6">
      <c r="A4134" s="118"/>
      <c r="B4134" s="118"/>
      <c r="C4134" s="119"/>
      <c r="D4134" s="118"/>
      <c r="E4134" s="118"/>
      <c r="F4134" s="118"/>
    </row>
    <row r="4135" spans="1:6">
      <c r="A4135" s="118"/>
      <c r="B4135" s="118"/>
      <c r="C4135" s="119"/>
      <c r="D4135" s="118"/>
      <c r="E4135" s="118"/>
      <c r="F4135" s="118"/>
    </row>
    <row r="4136" spans="1:6">
      <c r="A4136" s="118"/>
      <c r="B4136" s="118"/>
      <c r="C4136" s="119"/>
      <c r="D4136" s="118"/>
      <c r="E4136" s="118"/>
      <c r="F4136" s="118"/>
    </row>
    <row r="4137" spans="1:6">
      <c r="A4137" s="118"/>
      <c r="B4137" s="118"/>
      <c r="C4137" s="119"/>
      <c r="D4137" s="118"/>
      <c r="E4137" s="118"/>
      <c r="F4137" s="118"/>
    </row>
    <row r="4138" spans="1:6">
      <c r="A4138" s="118"/>
      <c r="B4138" s="118"/>
      <c r="C4138" s="119"/>
      <c r="D4138" s="118"/>
      <c r="E4138" s="118"/>
      <c r="F4138" s="118"/>
    </row>
    <row r="4139" spans="1:6">
      <c r="A4139" s="118"/>
      <c r="B4139" s="118"/>
      <c r="C4139" s="119"/>
      <c r="D4139" s="118"/>
      <c r="E4139" s="118"/>
      <c r="F4139" s="118"/>
    </row>
    <row r="4140" spans="1:6">
      <c r="A4140" s="118"/>
      <c r="B4140" s="118"/>
      <c r="C4140" s="119"/>
      <c r="D4140" s="118"/>
      <c r="E4140" s="118"/>
      <c r="F4140" s="118"/>
    </row>
    <row r="4141" spans="1:6">
      <c r="A4141" s="118"/>
      <c r="B4141" s="118"/>
      <c r="C4141" s="119"/>
      <c r="D4141" s="118"/>
      <c r="E4141" s="118"/>
      <c r="F4141" s="118"/>
    </row>
    <row r="4142" spans="1:6">
      <c r="A4142" s="118"/>
      <c r="B4142" s="118"/>
      <c r="C4142" s="119"/>
      <c r="D4142" s="118"/>
      <c r="E4142" s="118"/>
      <c r="F4142" s="118"/>
    </row>
    <row r="4143" spans="1:6">
      <c r="A4143" s="118"/>
      <c r="B4143" s="118"/>
      <c r="C4143" s="119"/>
      <c r="D4143" s="118"/>
      <c r="E4143" s="118"/>
      <c r="F4143" s="118"/>
    </row>
    <row r="4144" spans="1:6">
      <c r="A4144" s="118"/>
      <c r="B4144" s="118"/>
      <c r="C4144" s="119"/>
      <c r="D4144" s="118"/>
      <c r="E4144" s="118"/>
      <c r="F4144" s="118"/>
    </row>
    <row r="4145" spans="1:6">
      <c r="A4145" s="118"/>
      <c r="B4145" s="118"/>
      <c r="C4145" s="119"/>
      <c r="D4145" s="118"/>
      <c r="E4145" s="118"/>
      <c r="F4145" s="118"/>
    </row>
    <row r="4146" spans="1:6">
      <c r="A4146" s="118"/>
      <c r="B4146" s="118"/>
      <c r="C4146" s="119"/>
      <c r="D4146" s="118"/>
      <c r="E4146" s="118"/>
      <c r="F4146" s="118"/>
    </row>
    <row r="4147" spans="1:6">
      <c r="A4147" s="118"/>
      <c r="B4147" s="118"/>
      <c r="C4147" s="119"/>
      <c r="D4147" s="118"/>
      <c r="E4147" s="118"/>
      <c r="F4147" s="118"/>
    </row>
    <row r="4148" spans="1:6">
      <c r="A4148" s="118"/>
      <c r="B4148" s="118"/>
      <c r="C4148" s="119"/>
      <c r="D4148" s="118"/>
      <c r="E4148" s="118"/>
      <c r="F4148" s="118"/>
    </row>
    <row r="4149" spans="1:6">
      <c r="A4149" s="118"/>
      <c r="B4149" s="118"/>
      <c r="C4149" s="119"/>
      <c r="D4149" s="118"/>
      <c r="E4149" s="118"/>
      <c r="F4149" s="118"/>
    </row>
    <row r="4150" spans="1:6">
      <c r="A4150" s="118"/>
      <c r="B4150" s="118"/>
      <c r="C4150" s="119"/>
      <c r="D4150" s="118"/>
      <c r="E4150" s="118"/>
      <c r="F4150" s="118"/>
    </row>
    <row r="4151" spans="1:6">
      <c r="A4151" s="118"/>
      <c r="B4151" s="118"/>
      <c r="C4151" s="119"/>
      <c r="D4151" s="118"/>
      <c r="E4151" s="118"/>
      <c r="F4151" s="118"/>
    </row>
    <row r="4152" spans="1:6">
      <c r="A4152" s="118"/>
      <c r="B4152" s="118"/>
      <c r="C4152" s="119"/>
      <c r="D4152" s="118"/>
      <c r="E4152" s="118"/>
      <c r="F4152" s="118"/>
    </row>
    <row r="4153" spans="1:6">
      <c r="A4153" s="118"/>
      <c r="B4153" s="118"/>
      <c r="C4153" s="119"/>
      <c r="D4153" s="118"/>
      <c r="E4153" s="118"/>
      <c r="F4153" s="118"/>
    </row>
    <row r="4154" spans="1:6">
      <c r="A4154" s="118"/>
      <c r="B4154" s="118"/>
      <c r="C4154" s="119"/>
      <c r="D4154" s="118"/>
      <c r="E4154" s="118"/>
      <c r="F4154" s="118"/>
    </row>
    <row r="4155" spans="1:6">
      <c r="A4155" s="118"/>
      <c r="B4155" s="118"/>
      <c r="C4155" s="119"/>
      <c r="D4155" s="118"/>
      <c r="E4155" s="118"/>
      <c r="F4155" s="118"/>
    </row>
    <row r="4156" spans="1:6">
      <c r="A4156" s="118"/>
      <c r="B4156" s="118"/>
      <c r="C4156" s="119"/>
      <c r="D4156" s="118"/>
      <c r="E4156" s="118"/>
      <c r="F4156" s="118"/>
    </row>
    <row r="4157" spans="1:6">
      <c r="A4157" s="118"/>
      <c r="B4157" s="118"/>
      <c r="C4157" s="119"/>
      <c r="D4157" s="118"/>
      <c r="E4157" s="118"/>
      <c r="F4157" s="118"/>
    </row>
    <row r="4158" spans="1:6">
      <c r="A4158" s="118"/>
      <c r="B4158" s="118"/>
      <c r="C4158" s="119"/>
      <c r="D4158" s="118"/>
      <c r="E4158" s="118"/>
      <c r="F4158" s="118"/>
    </row>
    <row r="4159" spans="1:6">
      <c r="A4159" s="118"/>
      <c r="B4159" s="118"/>
      <c r="C4159" s="119"/>
      <c r="D4159" s="118"/>
      <c r="E4159" s="118"/>
      <c r="F4159" s="118"/>
    </row>
    <row r="4160" spans="1:6">
      <c r="A4160" s="118"/>
      <c r="B4160" s="118"/>
      <c r="C4160" s="119"/>
      <c r="D4160" s="118"/>
      <c r="E4160" s="118"/>
      <c r="F4160" s="118"/>
    </row>
    <row r="4161" spans="1:6">
      <c r="A4161" s="118"/>
      <c r="B4161" s="118"/>
      <c r="C4161" s="119"/>
      <c r="D4161" s="118"/>
      <c r="E4161" s="118"/>
      <c r="F4161" s="118"/>
    </row>
    <row r="4162" spans="1:6">
      <c r="A4162" s="118"/>
      <c r="B4162" s="118"/>
      <c r="C4162" s="119"/>
      <c r="D4162" s="118"/>
      <c r="E4162" s="118"/>
      <c r="F4162" s="118"/>
    </row>
    <row r="4163" spans="1:6">
      <c r="A4163" s="118"/>
      <c r="B4163" s="118"/>
      <c r="C4163" s="119"/>
      <c r="D4163" s="118"/>
      <c r="E4163" s="118"/>
      <c r="F4163" s="118"/>
    </row>
    <row r="4164" spans="1:6">
      <c r="A4164" s="118"/>
      <c r="B4164" s="118"/>
      <c r="C4164" s="119"/>
      <c r="D4164" s="118"/>
      <c r="E4164" s="118"/>
      <c r="F4164" s="118"/>
    </row>
    <row r="4165" spans="1:6">
      <c r="A4165" s="118"/>
      <c r="B4165" s="118"/>
      <c r="C4165" s="119"/>
      <c r="D4165" s="118"/>
      <c r="E4165" s="118"/>
      <c r="F4165" s="118"/>
    </row>
    <row r="4166" spans="1:6">
      <c r="A4166" s="118"/>
      <c r="B4166" s="118"/>
      <c r="C4166" s="119"/>
      <c r="D4166" s="118"/>
      <c r="E4166" s="118"/>
      <c r="F4166" s="118"/>
    </row>
    <row r="4167" spans="1:6">
      <c r="A4167" s="118"/>
      <c r="B4167" s="118"/>
      <c r="C4167" s="119"/>
      <c r="D4167" s="118"/>
      <c r="E4167" s="118"/>
      <c r="F4167" s="118"/>
    </row>
    <row r="4168" spans="1:6">
      <c r="A4168" s="118"/>
      <c r="B4168" s="118"/>
      <c r="C4168" s="119"/>
      <c r="D4168" s="118"/>
      <c r="E4168" s="118"/>
      <c r="F4168" s="118"/>
    </row>
    <row r="4169" spans="1:6">
      <c r="A4169" s="118"/>
      <c r="B4169" s="118"/>
      <c r="C4169" s="119"/>
      <c r="D4169" s="118"/>
      <c r="E4169" s="118"/>
      <c r="F4169" s="118"/>
    </row>
    <row r="4170" spans="1:6">
      <c r="A4170" s="118"/>
      <c r="B4170" s="118"/>
      <c r="C4170" s="119"/>
      <c r="D4170" s="118"/>
      <c r="E4170" s="118"/>
      <c r="F4170" s="118"/>
    </row>
    <row r="4171" spans="1:6">
      <c r="A4171" s="118"/>
      <c r="B4171" s="118"/>
      <c r="C4171" s="119"/>
      <c r="D4171" s="118"/>
      <c r="E4171" s="118"/>
      <c r="F4171" s="118"/>
    </row>
    <row r="4172" spans="1:6">
      <c r="A4172" s="118"/>
      <c r="B4172" s="118"/>
      <c r="C4172" s="119"/>
      <c r="D4172" s="118"/>
      <c r="E4172" s="118"/>
      <c r="F4172" s="118"/>
    </row>
    <row r="4173" spans="1:6">
      <c r="A4173" s="118"/>
      <c r="B4173" s="118"/>
      <c r="C4173" s="119"/>
      <c r="D4173" s="118"/>
      <c r="E4173" s="118"/>
      <c r="F4173" s="118"/>
    </row>
    <row r="4174" spans="1:6">
      <c r="A4174" s="118"/>
      <c r="B4174" s="118"/>
      <c r="C4174" s="119"/>
      <c r="D4174" s="118"/>
      <c r="E4174" s="118"/>
      <c r="F4174" s="118"/>
    </row>
    <row r="4175" spans="1:6">
      <c r="A4175" s="118"/>
      <c r="B4175" s="118"/>
      <c r="C4175" s="119"/>
      <c r="D4175" s="118"/>
      <c r="E4175" s="118"/>
      <c r="F4175" s="118"/>
    </row>
    <row r="4176" spans="1:6">
      <c r="A4176" s="118"/>
      <c r="B4176" s="118"/>
      <c r="C4176" s="119"/>
      <c r="D4176" s="118"/>
      <c r="E4176" s="118"/>
      <c r="F4176" s="118"/>
    </row>
    <row r="4177" spans="1:6">
      <c r="A4177" s="118"/>
      <c r="B4177" s="118"/>
      <c r="C4177" s="119"/>
      <c r="D4177" s="118"/>
      <c r="E4177" s="118"/>
      <c r="F4177" s="118"/>
    </row>
    <row r="4178" spans="1:6">
      <c r="A4178" s="118"/>
      <c r="B4178" s="118"/>
      <c r="C4178" s="119"/>
      <c r="D4178" s="118"/>
      <c r="E4178" s="118"/>
      <c r="F4178" s="118"/>
    </row>
    <row r="4179" spans="1:6">
      <c r="A4179" s="118"/>
      <c r="B4179" s="118"/>
      <c r="C4179" s="119"/>
      <c r="D4179" s="118"/>
      <c r="E4179" s="118"/>
      <c r="F4179" s="118"/>
    </row>
    <row r="4180" spans="1:6">
      <c r="A4180" s="118"/>
      <c r="B4180" s="118"/>
      <c r="C4180" s="119"/>
      <c r="D4180" s="118"/>
      <c r="E4180" s="118"/>
      <c r="F4180" s="118"/>
    </row>
    <row r="4181" spans="1:6">
      <c r="A4181" s="118"/>
      <c r="B4181" s="118"/>
      <c r="C4181" s="119"/>
      <c r="D4181" s="118"/>
      <c r="E4181" s="118"/>
      <c r="F4181" s="118"/>
    </row>
    <row r="4182" spans="1:6">
      <c r="A4182" s="118"/>
      <c r="B4182" s="118"/>
      <c r="C4182" s="119"/>
      <c r="D4182" s="118"/>
      <c r="E4182" s="118"/>
      <c r="F4182" s="118"/>
    </row>
    <row r="4183" spans="1:6">
      <c r="A4183" s="118"/>
      <c r="B4183" s="118"/>
      <c r="C4183" s="119"/>
      <c r="D4183" s="118"/>
      <c r="E4183" s="118"/>
      <c r="F4183" s="118"/>
    </row>
    <row r="4184" spans="1:6">
      <c r="A4184" s="118"/>
      <c r="B4184" s="118"/>
      <c r="C4184" s="119"/>
      <c r="D4184" s="118"/>
      <c r="E4184" s="118"/>
      <c r="F4184" s="118"/>
    </row>
    <row r="4185" spans="1:6">
      <c r="A4185" s="118"/>
      <c r="B4185" s="118"/>
      <c r="C4185" s="119"/>
      <c r="D4185" s="118"/>
      <c r="E4185" s="118"/>
      <c r="F4185" s="118"/>
    </row>
    <row r="4186" spans="1:6">
      <c r="A4186" s="118"/>
      <c r="B4186" s="118"/>
      <c r="C4186" s="119"/>
      <c r="D4186" s="118"/>
      <c r="E4186" s="118"/>
      <c r="F4186" s="118"/>
    </row>
    <row r="4187" spans="1:6">
      <c r="A4187" s="118"/>
      <c r="B4187" s="118"/>
      <c r="C4187" s="119"/>
      <c r="D4187" s="118"/>
      <c r="E4187" s="118"/>
      <c r="F4187" s="118"/>
    </row>
    <row r="4188" spans="1:6">
      <c r="A4188" s="118"/>
      <c r="B4188" s="118"/>
      <c r="C4188" s="119"/>
      <c r="D4188" s="118"/>
      <c r="E4188" s="118"/>
      <c r="F4188" s="118"/>
    </row>
    <row r="4189" spans="1:6">
      <c r="A4189" s="118"/>
      <c r="B4189" s="118"/>
      <c r="C4189" s="119"/>
      <c r="D4189" s="118"/>
      <c r="E4189" s="118"/>
      <c r="F4189" s="118"/>
    </row>
    <row r="4190" spans="1:6">
      <c r="A4190" s="118"/>
      <c r="B4190" s="118"/>
      <c r="C4190" s="119"/>
      <c r="D4190" s="118"/>
      <c r="E4190" s="118"/>
      <c r="F4190" s="118"/>
    </row>
    <row r="4191" spans="1:6">
      <c r="A4191" s="118"/>
      <c r="B4191" s="118"/>
      <c r="C4191" s="119"/>
      <c r="D4191" s="118"/>
      <c r="E4191" s="118"/>
      <c r="F4191" s="118"/>
    </row>
    <row r="4192" spans="1:6">
      <c r="A4192" s="118"/>
      <c r="B4192" s="118"/>
      <c r="C4192" s="119"/>
      <c r="D4192" s="118"/>
      <c r="E4192" s="118"/>
      <c r="F4192" s="118"/>
    </row>
    <row r="4193" spans="1:6">
      <c r="A4193" s="118"/>
      <c r="B4193" s="118"/>
      <c r="C4193" s="119"/>
      <c r="D4193" s="118"/>
      <c r="E4193" s="118"/>
      <c r="F4193" s="118"/>
    </row>
    <row r="4194" spans="1:6">
      <c r="A4194" s="118"/>
      <c r="B4194" s="118"/>
      <c r="C4194" s="119"/>
      <c r="D4194" s="118"/>
      <c r="E4194" s="118"/>
      <c r="F4194" s="118"/>
    </row>
    <row r="4195" spans="1:6">
      <c r="A4195" s="118"/>
      <c r="B4195" s="118"/>
      <c r="C4195" s="119"/>
      <c r="D4195" s="118"/>
      <c r="E4195" s="118"/>
      <c r="F4195" s="118"/>
    </row>
    <row r="4196" spans="1:6">
      <c r="A4196" s="118"/>
      <c r="B4196" s="118"/>
      <c r="C4196" s="119"/>
      <c r="D4196" s="118"/>
      <c r="E4196" s="118"/>
      <c r="F4196" s="118"/>
    </row>
    <row r="4197" spans="1:6">
      <c r="A4197" s="118"/>
      <c r="B4197" s="118"/>
      <c r="C4197" s="119"/>
      <c r="D4197" s="118"/>
      <c r="E4197" s="118"/>
      <c r="F4197" s="118"/>
    </row>
    <row r="4198" spans="1:6">
      <c r="A4198" s="118"/>
      <c r="B4198" s="118"/>
      <c r="C4198" s="119"/>
      <c r="D4198" s="118"/>
      <c r="E4198" s="118"/>
      <c r="F4198" s="118"/>
    </row>
    <row r="4199" spans="1:6">
      <c r="A4199" s="118"/>
      <c r="B4199" s="118"/>
      <c r="C4199" s="119"/>
      <c r="D4199" s="118"/>
      <c r="E4199" s="118"/>
      <c r="F4199" s="118"/>
    </row>
    <row r="4200" spans="1:6">
      <c r="A4200" s="118"/>
      <c r="B4200" s="118"/>
      <c r="C4200" s="119"/>
      <c r="D4200" s="118"/>
      <c r="E4200" s="118"/>
      <c r="F4200" s="118"/>
    </row>
    <row r="4201" spans="1:6">
      <c r="A4201" s="118"/>
      <c r="B4201" s="118"/>
      <c r="C4201" s="119"/>
      <c r="D4201" s="118"/>
      <c r="E4201" s="118"/>
      <c r="F4201" s="118"/>
    </row>
    <row r="4202" spans="1:6">
      <c r="A4202" s="118"/>
      <c r="B4202" s="118"/>
      <c r="C4202" s="119"/>
      <c r="D4202" s="118"/>
      <c r="E4202" s="118"/>
      <c r="F4202" s="118"/>
    </row>
    <row r="4203" spans="1:6">
      <c r="A4203" s="118"/>
      <c r="B4203" s="118"/>
      <c r="C4203" s="119"/>
      <c r="D4203" s="118"/>
      <c r="E4203" s="118"/>
      <c r="F4203" s="118"/>
    </row>
    <row r="4204" spans="1:6">
      <c r="A4204" s="118"/>
      <c r="B4204" s="118"/>
      <c r="C4204" s="119"/>
      <c r="D4204" s="118"/>
      <c r="E4204" s="118"/>
      <c r="F4204" s="118"/>
    </row>
    <row r="4205" spans="1:6">
      <c r="A4205" s="118"/>
      <c r="B4205" s="118"/>
      <c r="C4205" s="119"/>
      <c r="D4205" s="118"/>
      <c r="E4205" s="118"/>
      <c r="F4205" s="118"/>
    </row>
    <row r="4206" spans="1:6">
      <c r="A4206" s="118"/>
      <c r="B4206" s="118"/>
      <c r="C4206" s="119"/>
      <c r="D4206" s="118"/>
      <c r="E4206" s="118"/>
      <c r="F4206" s="118"/>
    </row>
    <row r="4207" spans="1:6">
      <c r="A4207" s="118"/>
      <c r="B4207" s="118"/>
      <c r="C4207" s="119"/>
      <c r="D4207" s="118"/>
      <c r="E4207" s="118"/>
      <c r="F4207" s="118"/>
    </row>
    <row r="4208" spans="1:6">
      <c r="A4208" s="118"/>
      <c r="B4208" s="118"/>
      <c r="C4208" s="119"/>
      <c r="D4208" s="118"/>
      <c r="E4208" s="118"/>
      <c r="F4208" s="118"/>
    </row>
    <row r="4209" spans="1:6">
      <c r="A4209" s="118"/>
      <c r="B4209" s="118"/>
      <c r="C4209" s="119"/>
      <c r="D4209" s="118"/>
      <c r="E4209" s="118"/>
      <c r="F4209" s="118"/>
    </row>
    <row r="4210" spans="1:6">
      <c r="A4210" s="118"/>
      <c r="B4210" s="118"/>
      <c r="C4210" s="119"/>
      <c r="D4210" s="118"/>
      <c r="E4210" s="118"/>
      <c r="F4210" s="118"/>
    </row>
    <row r="4211" spans="1:6">
      <c r="A4211" s="118"/>
      <c r="B4211" s="118"/>
      <c r="C4211" s="119"/>
      <c r="D4211" s="118"/>
      <c r="E4211" s="118"/>
      <c r="F4211" s="118"/>
    </row>
    <row r="4212" spans="1:6">
      <c r="A4212" s="118"/>
      <c r="B4212" s="118"/>
      <c r="C4212" s="119"/>
      <c r="D4212" s="118"/>
      <c r="E4212" s="118"/>
      <c r="F4212" s="118"/>
    </row>
    <row r="4213" spans="1:6">
      <c r="A4213" s="118"/>
      <c r="B4213" s="118"/>
      <c r="C4213" s="119"/>
      <c r="D4213" s="118"/>
      <c r="E4213" s="118"/>
      <c r="F4213" s="118"/>
    </row>
    <row r="4214" spans="1:6">
      <c r="A4214" s="118"/>
      <c r="B4214" s="118"/>
      <c r="C4214" s="119"/>
      <c r="D4214" s="118"/>
      <c r="E4214" s="118"/>
      <c r="F4214" s="118"/>
    </row>
    <row r="4215" spans="1:6">
      <c r="A4215" s="118"/>
      <c r="B4215" s="118"/>
      <c r="C4215" s="119"/>
      <c r="D4215" s="118"/>
      <c r="E4215" s="118"/>
      <c r="F4215" s="118"/>
    </row>
    <row r="4216" spans="1:6">
      <c r="A4216" s="118"/>
      <c r="B4216" s="118"/>
      <c r="C4216" s="119"/>
      <c r="D4216" s="118"/>
      <c r="E4216" s="118"/>
      <c r="F4216" s="118"/>
    </row>
    <row r="4217" spans="1:6">
      <c r="A4217" s="118"/>
      <c r="B4217" s="118"/>
      <c r="C4217" s="119"/>
      <c r="D4217" s="118"/>
      <c r="E4217" s="118"/>
      <c r="F4217" s="118"/>
    </row>
    <row r="4218" spans="1:6">
      <c r="A4218" s="118"/>
      <c r="B4218" s="118"/>
      <c r="C4218" s="119"/>
      <c r="D4218" s="118"/>
      <c r="E4218" s="118"/>
      <c r="F4218" s="118"/>
    </row>
    <row r="4219" spans="1:6">
      <c r="A4219" s="118"/>
      <c r="B4219" s="118"/>
      <c r="C4219" s="119"/>
      <c r="D4219" s="118"/>
      <c r="E4219" s="118"/>
      <c r="F4219" s="118"/>
    </row>
    <row r="4220" spans="1:6">
      <c r="A4220" s="118"/>
      <c r="B4220" s="118"/>
      <c r="C4220" s="119"/>
      <c r="D4220" s="118"/>
      <c r="E4220" s="118"/>
      <c r="F4220" s="118"/>
    </row>
    <row r="4221" spans="1:6">
      <c r="A4221" s="118"/>
      <c r="B4221" s="118"/>
      <c r="C4221" s="119"/>
      <c r="D4221" s="118"/>
      <c r="E4221" s="118"/>
      <c r="F4221" s="118"/>
    </row>
    <row r="4222" spans="1:6">
      <c r="A4222" s="118"/>
      <c r="B4222" s="118"/>
      <c r="C4222" s="119"/>
      <c r="D4222" s="118"/>
      <c r="E4222" s="118"/>
      <c r="F4222" s="118"/>
    </row>
    <row r="4223" spans="1:6">
      <c r="A4223" s="118"/>
      <c r="B4223" s="118"/>
      <c r="C4223" s="119"/>
      <c r="D4223" s="118"/>
      <c r="E4223" s="118"/>
      <c r="F4223" s="118"/>
    </row>
    <row r="4224" spans="1:6">
      <c r="A4224" s="118"/>
      <c r="B4224" s="118"/>
      <c r="C4224" s="119"/>
      <c r="D4224" s="118"/>
      <c r="E4224" s="118"/>
      <c r="F4224" s="118"/>
    </row>
    <row r="4225" spans="1:6">
      <c r="A4225" s="118"/>
      <c r="B4225" s="118"/>
      <c r="C4225" s="119"/>
      <c r="D4225" s="118"/>
      <c r="E4225" s="118"/>
      <c r="F4225" s="118"/>
    </row>
    <row r="4226" spans="1:6">
      <c r="A4226" s="118"/>
      <c r="B4226" s="118"/>
      <c r="C4226" s="119"/>
      <c r="D4226" s="118"/>
      <c r="E4226" s="118"/>
      <c r="F4226" s="118"/>
    </row>
    <row r="4227" spans="1:6">
      <c r="A4227" s="118"/>
      <c r="B4227" s="118"/>
      <c r="C4227" s="119"/>
      <c r="D4227" s="118"/>
      <c r="E4227" s="118"/>
      <c r="F4227" s="118"/>
    </row>
    <row r="4228" spans="1:6">
      <c r="A4228" s="118"/>
      <c r="B4228" s="118"/>
      <c r="C4228" s="119"/>
      <c r="D4228" s="118"/>
      <c r="E4228" s="118"/>
      <c r="F4228" s="118"/>
    </row>
    <row r="4229" spans="1:6">
      <c r="A4229" s="118"/>
      <c r="B4229" s="118"/>
      <c r="C4229" s="119"/>
      <c r="D4229" s="118"/>
      <c r="E4229" s="118"/>
      <c r="F4229" s="118"/>
    </row>
    <row r="4230" spans="1:6">
      <c r="A4230" s="118"/>
      <c r="B4230" s="118"/>
      <c r="C4230" s="119"/>
      <c r="D4230" s="118"/>
      <c r="E4230" s="118"/>
      <c r="F4230" s="118"/>
    </row>
    <row r="4231" spans="1:6">
      <c r="A4231" s="118"/>
      <c r="B4231" s="118"/>
      <c r="C4231" s="119"/>
      <c r="D4231" s="118"/>
      <c r="E4231" s="118"/>
      <c r="F4231" s="118"/>
    </row>
    <row r="4232" spans="1:6">
      <c r="A4232" s="118"/>
      <c r="B4232" s="118"/>
      <c r="C4232" s="119"/>
      <c r="D4232" s="118"/>
      <c r="E4232" s="118"/>
      <c r="F4232" s="118"/>
    </row>
    <row r="4233" spans="1:6">
      <c r="A4233" s="118"/>
      <c r="B4233" s="118"/>
      <c r="C4233" s="119"/>
      <c r="D4233" s="118"/>
      <c r="E4233" s="118"/>
      <c r="F4233" s="118"/>
    </row>
    <row r="4234" spans="1:6">
      <c r="A4234" s="118"/>
      <c r="B4234" s="118"/>
      <c r="C4234" s="119"/>
      <c r="D4234" s="118"/>
      <c r="E4234" s="118"/>
      <c r="F4234" s="118"/>
    </row>
    <row r="4235" spans="1:6">
      <c r="A4235" s="118"/>
      <c r="B4235" s="118"/>
      <c r="C4235" s="119"/>
      <c r="D4235" s="118"/>
      <c r="E4235" s="118"/>
      <c r="F4235" s="118"/>
    </row>
    <row r="4236" spans="1:6">
      <c r="A4236" s="118"/>
      <c r="B4236" s="118"/>
      <c r="C4236" s="119"/>
      <c r="D4236" s="118"/>
      <c r="E4236" s="118"/>
      <c r="F4236" s="118"/>
    </row>
    <row r="4237" spans="1:6">
      <c r="A4237" s="118"/>
      <c r="B4237" s="118"/>
      <c r="C4237" s="119"/>
      <c r="D4237" s="118"/>
      <c r="E4237" s="118"/>
      <c r="F4237" s="118"/>
    </row>
    <row r="4238" spans="1:6">
      <c r="A4238" s="118"/>
      <c r="B4238" s="118"/>
      <c r="C4238" s="119"/>
      <c r="D4238" s="118"/>
      <c r="E4238" s="118"/>
      <c r="F4238" s="118"/>
    </row>
    <row r="4239" spans="1:6">
      <c r="A4239" s="118"/>
      <c r="B4239" s="118"/>
      <c r="C4239" s="119"/>
      <c r="D4239" s="118"/>
      <c r="E4239" s="118"/>
      <c r="F4239" s="118"/>
    </row>
    <row r="4240" spans="1:6">
      <c r="A4240" s="118"/>
      <c r="B4240" s="118"/>
      <c r="C4240" s="119"/>
      <c r="D4240" s="118"/>
      <c r="E4240" s="118"/>
      <c r="F4240" s="118"/>
    </row>
    <row r="4241" spans="1:6">
      <c r="A4241" s="118"/>
      <c r="B4241" s="118"/>
      <c r="C4241" s="119"/>
      <c r="D4241" s="118"/>
      <c r="E4241" s="118"/>
      <c r="F4241" s="118"/>
    </row>
    <row r="4242" spans="1:6">
      <c r="A4242" s="118"/>
      <c r="B4242" s="118"/>
      <c r="C4242" s="119"/>
      <c r="D4242" s="118"/>
      <c r="E4242" s="118"/>
      <c r="F4242" s="118"/>
    </row>
    <row r="4243" spans="1:6">
      <c r="A4243" s="118"/>
      <c r="B4243" s="118"/>
      <c r="C4243" s="119"/>
      <c r="D4243" s="118"/>
      <c r="E4243" s="118"/>
      <c r="F4243" s="118"/>
    </row>
    <row r="4244" spans="1:6">
      <c r="A4244" s="118"/>
      <c r="B4244" s="118"/>
      <c r="C4244" s="119"/>
      <c r="D4244" s="118"/>
      <c r="E4244" s="118"/>
      <c r="F4244" s="118"/>
    </row>
    <row r="4245" spans="1:6">
      <c r="A4245" s="118"/>
      <c r="B4245" s="118"/>
      <c r="C4245" s="119"/>
      <c r="D4245" s="118"/>
      <c r="E4245" s="118"/>
      <c r="F4245" s="118"/>
    </row>
    <row r="4246" spans="1:6">
      <c r="A4246" s="118"/>
      <c r="B4246" s="118"/>
      <c r="C4246" s="119"/>
      <c r="D4246" s="118"/>
      <c r="E4246" s="118"/>
      <c r="F4246" s="118"/>
    </row>
    <row r="4247" spans="1:6">
      <c r="A4247" s="118"/>
      <c r="B4247" s="118"/>
      <c r="C4247" s="119"/>
      <c r="D4247" s="118"/>
      <c r="E4247" s="118"/>
      <c r="F4247" s="118"/>
    </row>
    <row r="4248" spans="1:6">
      <c r="A4248" s="118"/>
      <c r="B4248" s="118"/>
      <c r="C4248" s="119"/>
      <c r="D4248" s="118"/>
      <c r="E4248" s="118"/>
      <c r="F4248" s="118"/>
    </row>
    <row r="4249" spans="1:6">
      <c r="A4249" s="118"/>
      <c r="B4249" s="118"/>
      <c r="C4249" s="119"/>
      <c r="D4249" s="118"/>
      <c r="E4249" s="118"/>
      <c r="F4249" s="118"/>
    </row>
    <row r="4250" spans="1:6">
      <c r="A4250" s="118"/>
      <c r="B4250" s="118"/>
      <c r="C4250" s="119"/>
      <c r="D4250" s="118"/>
      <c r="E4250" s="118"/>
      <c r="F4250" s="118"/>
    </row>
    <row r="4251" spans="1:6">
      <c r="A4251" s="118"/>
      <c r="B4251" s="118"/>
      <c r="C4251" s="119"/>
      <c r="D4251" s="118"/>
      <c r="E4251" s="118"/>
      <c r="F4251" s="118"/>
    </row>
    <row r="4252" spans="1:6">
      <c r="A4252" s="118"/>
      <c r="B4252" s="118"/>
      <c r="C4252" s="119"/>
      <c r="D4252" s="118"/>
      <c r="E4252" s="118"/>
      <c r="F4252" s="118"/>
    </row>
    <row r="4253" spans="1:6">
      <c r="A4253" s="118"/>
      <c r="B4253" s="118"/>
      <c r="C4253" s="119"/>
      <c r="D4253" s="118"/>
      <c r="E4253" s="118"/>
      <c r="F4253" s="118"/>
    </row>
    <row r="4254" spans="1:6">
      <c r="A4254" s="118"/>
      <c r="B4254" s="118"/>
      <c r="C4254" s="119"/>
      <c r="D4254" s="118"/>
      <c r="E4254" s="118"/>
      <c r="F4254" s="118"/>
    </row>
    <row r="4255" spans="1:6">
      <c r="A4255" s="118"/>
      <c r="B4255" s="118"/>
      <c r="C4255" s="119"/>
      <c r="D4255" s="118"/>
      <c r="E4255" s="118"/>
      <c r="F4255" s="118"/>
    </row>
    <row r="4256" spans="1:6">
      <c r="A4256" s="118"/>
      <c r="B4256" s="118"/>
      <c r="C4256" s="119"/>
      <c r="D4256" s="118"/>
      <c r="E4256" s="118"/>
      <c r="F4256" s="118"/>
    </row>
    <row r="4257" spans="1:6">
      <c r="A4257" s="118"/>
      <c r="B4257" s="118"/>
      <c r="C4257" s="119"/>
      <c r="D4257" s="118"/>
      <c r="E4257" s="118"/>
      <c r="F4257" s="118"/>
    </row>
    <row r="4258" spans="1:6">
      <c r="A4258" s="118"/>
      <c r="B4258" s="118"/>
      <c r="C4258" s="119"/>
      <c r="D4258" s="118"/>
      <c r="E4258" s="118"/>
      <c r="F4258" s="118"/>
    </row>
    <row r="4259" spans="1:6">
      <c r="A4259" s="118"/>
      <c r="B4259" s="118"/>
      <c r="C4259" s="119"/>
      <c r="D4259" s="118"/>
      <c r="E4259" s="118"/>
      <c r="F4259" s="118"/>
    </row>
    <row r="4260" spans="1:6">
      <c r="A4260" s="118"/>
      <c r="B4260" s="118"/>
      <c r="C4260" s="119"/>
      <c r="D4260" s="118"/>
      <c r="E4260" s="118"/>
      <c r="F4260" s="118"/>
    </row>
    <row r="4261" spans="1:6">
      <c r="A4261" s="118"/>
      <c r="B4261" s="118"/>
      <c r="C4261" s="119"/>
      <c r="D4261" s="118"/>
      <c r="E4261" s="118"/>
      <c r="F4261" s="118"/>
    </row>
    <row r="4262" spans="1:6">
      <c r="A4262" s="118"/>
      <c r="B4262" s="118"/>
      <c r="C4262" s="119"/>
      <c r="D4262" s="118"/>
      <c r="E4262" s="118"/>
      <c r="F4262" s="118"/>
    </row>
    <row r="4263" spans="1:6">
      <c r="A4263" s="118"/>
      <c r="B4263" s="118"/>
      <c r="C4263" s="119"/>
      <c r="D4263" s="118"/>
      <c r="E4263" s="118"/>
      <c r="F4263" s="118"/>
    </row>
    <row r="4264" spans="1:6">
      <c r="A4264" s="118"/>
      <c r="B4264" s="118"/>
      <c r="C4264" s="119"/>
      <c r="D4264" s="118"/>
      <c r="E4264" s="118"/>
      <c r="F4264" s="118"/>
    </row>
    <row r="4265" spans="1:6">
      <c r="A4265" s="118"/>
      <c r="B4265" s="118"/>
      <c r="C4265" s="119"/>
      <c r="D4265" s="118"/>
      <c r="E4265" s="118"/>
      <c r="F4265" s="118"/>
    </row>
    <row r="4266" spans="1:6">
      <c r="A4266" s="118"/>
      <c r="B4266" s="118"/>
      <c r="C4266" s="119"/>
      <c r="D4266" s="118"/>
      <c r="E4266" s="118"/>
      <c r="F4266" s="118"/>
    </row>
    <row r="4267" spans="1:6">
      <c r="A4267" s="118"/>
      <c r="B4267" s="118"/>
      <c r="C4267" s="119"/>
      <c r="D4267" s="118"/>
      <c r="E4267" s="118"/>
      <c r="F4267" s="118"/>
    </row>
    <row r="4268" spans="1:6">
      <c r="A4268" s="118"/>
      <c r="B4268" s="118"/>
      <c r="C4268" s="119"/>
      <c r="D4268" s="118"/>
      <c r="E4268" s="118"/>
      <c r="F4268" s="118"/>
    </row>
    <row r="4269" spans="1:6">
      <c r="A4269" s="118"/>
      <c r="B4269" s="118"/>
      <c r="C4269" s="119"/>
      <c r="D4269" s="118"/>
      <c r="E4269" s="118"/>
      <c r="F4269" s="118"/>
    </row>
    <row r="4270" spans="1:6">
      <c r="A4270" s="118"/>
      <c r="B4270" s="118"/>
      <c r="C4270" s="119"/>
      <c r="D4270" s="118"/>
      <c r="E4270" s="118"/>
      <c r="F4270" s="118"/>
    </row>
    <row r="4271" spans="1:6">
      <c r="A4271" s="118"/>
      <c r="B4271" s="118"/>
      <c r="C4271" s="119"/>
      <c r="D4271" s="118"/>
      <c r="E4271" s="118"/>
      <c r="F4271" s="118"/>
    </row>
    <row r="4272" spans="1:6">
      <c r="A4272" s="118"/>
      <c r="B4272" s="118"/>
      <c r="C4272" s="119"/>
      <c r="D4272" s="118"/>
      <c r="E4272" s="118"/>
      <c r="F4272" s="118"/>
    </row>
    <row r="4273" spans="1:6">
      <c r="A4273" s="118"/>
      <c r="B4273" s="118"/>
      <c r="C4273" s="119"/>
      <c r="D4273" s="118"/>
      <c r="E4273" s="118"/>
      <c r="F4273" s="118"/>
    </row>
    <row r="4274" spans="1:6">
      <c r="A4274" s="118"/>
      <c r="B4274" s="118"/>
      <c r="C4274" s="119"/>
      <c r="D4274" s="118"/>
      <c r="E4274" s="118"/>
      <c r="F4274" s="118"/>
    </row>
    <row r="4275" spans="1:6">
      <c r="A4275" s="118"/>
      <c r="B4275" s="118"/>
      <c r="C4275" s="119"/>
      <c r="D4275" s="118"/>
      <c r="E4275" s="118"/>
      <c r="F4275" s="118"/>
    </row>
    <row r="4276" spans="1:6">
      <c r="A4276" s="118"/>
      <c r="B4276" s="118"/>
      <c r="C4276" s="119"/>
      <c r="D4276" s="118"/>
      <c r="E4276" s="118"/>
      <c r="F4276" s="118"/>
    </row>
    <row r="4277" spans="1:6">
      <c r="A4277" s="118"/>
      <c r="B4277" s="118"/>
      <c r="C4277" s="119"/>
      <c r="D4277" s="118"/>
      <c r="E4277" s="118"/>
      <c r="F4277" s="118"/>
    </row>
    <row r="4278" spans="1:6">
      <c r="A4278" s="118"/>
      <c r="B4278" s="118"/>
      <c r="C4278" s="119"/>
      <c r="D4278" s="118"/>
      <c r="E4278" s="118"/>
      <c r="F4278" s="118"/>
    </row>
    <row r="4279" spans="1:6">
      <c r="A4279" s="118"/>
      <c r="B4279" s="118"/>
      <c r="C4279" s="119"/>
      <c r="D4279" s="118"/>
      <c r="E4279" s="118"/>
      <c r="F4279" s="118"/>
    </row>
    <row r="4280" spans="1:6">
      <c r="A4280" s="118"/>
      <c r="B4280" s="118"/>
      <c r="C4280" s="119"/>
      <c r="D4280" s="118"/>
      <c r="E4280" s="118"/>
      <c r="F4280" s="118"/>
    </row>
    <row r="4281" spans="1:6">
      <c r="A4281" s="118"/>
      <c r="B4281" s="118"/>
      <c r="C4281" s="119"/>
      <c r="D4281" s="118"/>
      <c r="E4281" s="118"/>
      <c r="F4281" s="118"/>
    </row>
    <row r="4282" spans="1:6">
      <c r="A4282" s="118"/>
      <c r="B4282" s="118"/>
      <c r="C4282" s="119"/>
      <c r="D4282" s="118"/>
      <c r="E4282" s="118"/>
      <c r="F4282" s="118"/>
    </row>
    <row r="4283" spans="1:6">
      <c r="A4283" s="118"/>
      <c r="B4283" s="118"/>
      <c r="C4283" s="119"/>
      <c r="D4283" s="118"/>
      <c r="E4283" s="118"/>
      <c r="F4283" s="118"/>
    </row>
    <row r="4284" spans="1:6">
      <c r="A4284" s="118"/>
      <c r="B4284" s="118"/>
      <c r="C4284" s="119"/>
      <c r="D4284" s="118"/>
      <c r="E4284" s="118"/>
      <c r="F4284" s="118"/>
    </row>
    <row r="4285" spans="1:6">
      <c r="A4285" s="118"/>
      <c r="B4285" s="118"/>
      <c r="C4285" s="119"/>
      <c r="D4285" s="118"/>
      <c r="E4285" s="118"/>
      <c r="F4285" s="118"/>
    </row>
    <row r="4286" spans="1:6">
      <c r="A4286" s="118"/>
      <c r="B4286" s="118"/>
      <c r="C4286" s="119"/>
      <c r="D4286" s="118"/>
      <c r="E4286" s="118"/>
      <c r="F4286" s="118"/>
    </row>
    <row r="4287" spans="1:6">
      <c r="A4287" s="118"/>
      <c r="B4287" s="118"/>
      <c r="C4287" s="119"/>
      <c r="D4287" s="118"/>
      <c r="E4287" s="118"/>
      <c r="F4287" s="118"/>
    </row>
    <row r="4288" spans="1:6">
      <c r="A4288" s="118"/>
      <c r="B4288" s="118"/>
      <c r="C4288" s="119"/>
      <c r="D4288" s="118"/>
      <c r="E4288" s="118"/>
      <c r="F4288" s="118"/>
    </row>
    <row r="4289" spans="1:6">
      <c r="A4289" s="118"/>
      <c r="B4289" s="118"/>
      <c r="C4289" s="119"/>
      <c r="D4289" s="118"/>
      <c r="E4289" s="118"/>
      <c r="F4289" s="118"/>
    </row>
    <row r="4290" spans="1:6">
      <c r="A4290" s="118"/>
      <c r="B4290" s="118"/>
      <c r="C4290" s="119"/>
      <c r="D4290" s="118"/>
      <c r="E4290" s="118"/>
      <c r="F4290" s="118"/>
    </row>
    <row r="4291" spans="1:6">
      <c r="A4291" s="118"/>
      <c r="B4291" s="118"/>
      <c r="C4291" s="119"/>
      <c r="D4291" s="118"/>
      <c r="E4291" s="118"/>
      <c r="F4291" s="118"/>
    </row>
    <row r="4292" spans="1:6">
      <c r="A4292" s="118"/>
      <c r="B4292" s="118"/>
      <c r="C4292" s="119"/>
      <c r="D4292" s="118"/>
      <c r="E4292" s="118"/>
      <c r="F4292" s="118"/>
    </row>
    <row r="4293" spans="1:6">
      <c r="A4293" s="118"/>
      <c r="B4293" s="118"/>
      <c r="C4293" s="119"/>
      <c r="D4293" s="118"/>
      <c r="E4293" s="118"/>
      <c r="F4293" s="118"/>
    </row>
    <row r="4294" spans="1:6">
      <c r="A4294" s="118"/>
      <c r="B4294" s="118"/>
      <c r="C4294" s="119"/>
      <c r="D4294" s="118"/>
      <c r="E4294" s="118"/>
      <c r="F4294" s="118"/>
    </row>
    <row r="4295" spans="1:6">
      <c r="A4295" s="118"/>
      <c r="B4295" s="118"/>
      <c r="C4295" s="119"/>
      <c r="D4295" s="118"/>
      <c r="E4295" s="118"/>
      <c r="F4295" s="118"/>
    </row>
    <row r="4296" spans="1:6">
      <c r="A4296" s="118"/>
      <c r="B4296" s="118"/>
      <c r="C4296" s="119"/>
      <c r="D4296" s="118"/>
      <c r="E4296" s="118"/>
      <c r="F4296" s="118"/>
    </row>
    <row r="4297" spans="1:6">
      <c r="A4297" s="118"/>
      <c r="B4297" s="118"/>
      <c r="C4297" s="119"/>
      <c r="D4297" s="118"/>
      <c r="E4297" s="118"/>
      <c r="F4297" s="118"/>
    </row>
    <row r="4298" spans="1:6">
      <c r="A4298" s="118"/>
      <c r="B4298" s="118"/>
      <c r="C4298" s="119"/>
      <c r="D4298" s="118"/>
      <c r="E4298" s="118"/>
      <c r="F4298" s="118"/>
    </row>
    <row r="4299" spans="1:6">
      <c r="A4299" s="118"/>
      <c r="B4299" s="118"/>
      <c r="C4299" s="119"/>
      <c r="D4299" s="118"/>
      <c r="E4299" s="118"/>
      <c r="F4299" s="118"/>
    </row>
    <row r="4300" spans="1:6">
      <c r="A4300" s="118"/>
      <c r="B4300" s="118"/>
      <c r="C4300" s="119"/>
      <c r="D4300" s="118"/>
      <c r="E4300" s="118"/>
      <c r="F4300" s="118"/>
    </row>
    <row r="4301" spans="1:6">
      <c r="A4301" s="118"/>
      <c r="B4301" s="118"/>
      <c r="C4301" s="119"/>
      <c r="D4301" s="118"/>
      <c r="E4301" s="118"/>
      <c r="F4301" s="118"/>
    </row>
    <row r="4302" spans="1:6">
      <c r="A4302" s="118"/>
      <c r="B4302" s="118"/>
      <c r="C4302" s="119"/>
      <c r="D4302" s="118"/>
      <c r="E4302" s="118"/>
      <c r="F4302" s="118"/>
    </row>
    <row r="4303" spans="1:6">
      <c r="A4303" s="118"/>
      <c r="B4303" s="118"/>
      <c r="C4303" s="119"/>
      <c r="D4303" s="118"/>
      <c r="E4303" s="118"/>
      <c r="F4303" s="118"/>
    </row>
    <row r="4304" spans="1:6">
      <c r="A4304" s="118"/>
      <c r="B4304" s="118"/>
      <c r="C4304" s="119"/>
      <c r="D4304" s="118"/>
      <c r="E4304" s="118"/>
      <c r="F4304" s="118"/>
    </row>
    <row r="4305" spans="1:6">
      <c r="A4305" s="118"/>
      <c r="B4305" s="118"/>
      <c r="C4305" s="119"/>
      <c r="D4305" s="118"/>
      <c r="E4305" s="118"/>
      <c r="F4305" s="118"/>
    </row>
    <row r="4306" spans="1:6">
      <c r="A4306" s="118"/>
      <c r="B4306" s="118"/>
      <c r="C4306" s="119"/>
      <c r="D4306" s="118"/>
      <c r="E4306" s="118"/>
      <c r="F4306" s="118"/>
    </row>
    <row r="4307" spans="1:6">
      <c r="A4307" s="118"/>
      <c r="B4307" s="118"/>
      <c r="C4307" s="119"/>
      <c r="D4307" s="118"/>
      <c r="E4307" s="118"/>
      <c r="F4307" s="118"/>
    </row>
    <row r="4308" spans="1:6">
      <c r="A4308" s="118"/>
      <c r="B4308" s="118"/>
      <c r="C4308" s="119"/>
      <c r="D4308" s="118"/>
      <c r="E4308" s="118"/>
      <c r="F4308" s="118"/>
    </row>
    <row r="4309" spans="1:6">
      <c r="A4309" s="118"/>
      <c r="B4309" s="118"/>
      <c r="C4309" s="119"/>
      <c r="D4309" s="118"/>
      <c r="E4309" s="118"/>
      <c r="F4309" s="118"/>
    </row>
    <row r="4310" spans="1:6">
      <c r="A4310" s="118"/>
      <c r="B4310" s="118"/>
      <c r="C4310" s="119"/>
      <c r="D4310" s="118"/>
      <c r="E4310" s="118"/>
      <c r="F4310" s="118"/>
    </row>
    <row r="4311" spans="1:6">
      <c r="A4311" s="118"/>
      <c r="B4311" s="118"/>
      <c r="C4311" s="119"/>
      <c r="D4311" s="118"/>
      <c r="E4311" s="118"/>
      <c r="F4311" s="118"/>
    </row>
    <row r="4312" spans="1:6">
      <c r="A4312" s="118"/>
      <c r="B4312" s="118"/>
      <c r="C4312" s="119"/>
      <c r="D4312" s="118"/>
      <c r="E4312" s="118"/>
      <c r="F4312" s="118"/>
    </row>
    <row r="4313" spans="1:6">
      <c r="A4313" s="118"/>
      <c r="B4313" s="118"/>
      <c r="C4313" s="119"/>
      <c r="D4313" s="118"/>
      <c r="E4313" s="118"/>
      <c r="F4313" s="118"/>
    </row>
    <row r="4314" spans="1:6">
      <c r="A4314" s="118"/>
      <c r="B4314" s="118"/>
      <c r="C4314" s="119"/>
      <c r="D4314" s="118"/>
      <c r="E4314" s="118"/>
      <c r="F4314" s="118"/>
    </row>
    <row r="4315" spans="1:6">
      <c r="A4315" s="118"/>
      <c r="B4315" s="118"/>
      <c r="C4315" s="119"/>
      <c r="D4315" s="118"/>
      <c r="E4315" s="118"/>
      <c r="F4315" s="118"/>
    </row>
    <row r="4316" spans="1:6">
      <c r="A4316" s="118"/>
      <c r="B4316" s="118"/>
      <c r="C4316" s="119"/>
      <c r="D4316" s="118"/>
      <c r="E4316" s="118"/>
      <c r="F4316" s="118"/>
    </row>
    <row r="4317" spans="1:6">
      <c r="A4317" s="118"/>
      <c r="B4317" s="118"/>
      <c r="C4317" s="119"/>
      <c r="D4317" s="118"/>
      <c r="E4317" s="118"/>
      <c r="F4317" s="118"/>
    </row>
    <row r="4318" spans="1:6">
      <c r="A4318" s="118"/>
      <c r="B4318" s="118"/>
      <c r="C4318" s="119"/>
      <c r="D4318" s="118"/>
      <c r="E4318" s="118"/>
      <c r="F4318" s="118"/>
    </row>
    <row r="4319" spans="1:6">
      <c r="A4319" s="118"/>
      <c r="B4319" s="118"/>
      <c r="C4319" s="119"/>
      <c r="D4319" s="118"/>
      <c r="E4319" s="118"/>
      <c r="F4319" s="118"/>
    </row>
    <row r="4320" spans="1:6">
      <c r="A4320" s="118"/>
      <c r="B4320" s="118"/>
      <c r="C4320" s="119"/>
      <c r="D4320" s="118"/>
      <c r="E4320" s="118"/>
      <c r="F4320" s="118"/>
    </row>
    <row r="4321" spans="1:6">
      <c r="A4321" s="118"/>
      <c r="B4321" s="118"/>
      <c r="C4321" s="119"/>
      <c r="D4321" s="118"/>
      <c r="E4321" s="118"/>
      <c r="F4321" s="118"/>
    </row>
    <row r="4322" spans="1:6">
      <c r="A4322" s="118"/>
      <c r="B4322" s="118"/>
      <c r="C4322" s="119"/>
      <c r="D4322" s="118"/>
      <c r="E4322" s="118"/>
      <c r="F4322" s="118"/>
    </row>
    <row r="4323" spans="1:6">
      <c r="A4323" s="118"/>
      <c r="B4323" s="118"/>
      <c r="C4323" s="119"/>
      <c r="D4323" s="118"/>
      <c r="E4323" s="118"/>
      <c r="F4323" s="118"/>
    </row>
    <row r="4324" spans="1:6">
      <c r="A4324" s="118"/>
      <c r="B4324" s="118"/>
      <c r="C4324" s="119"/>
      <c r="D4324" s="118"/>
      <c r="E4324" s="118"/>
      <c r="F4324" s="118"/>
    </row>
    <row r="4325" spans="1:6">
      <c r="A4325" s="118"/>
      <c r="B4325" s="118"/>
      <c r="C4325" s="119"/>
      <c r="D4325" s="118"/>
      <c r="E4325" s="118"/>
      <c r="F4325" s="118"/>
    </row>
    <row r="4326" spans="1:6">
      <c r="A4326" s="118"/>
      <c r="B4326" s="118"/>
      <c r="C4326" s="119"/>
      <c r="D4326" s="118"/>
      <c r="E4326" s="118"/>
      <c r="F4326" s="118"/>
    </row>
    <row r="4327" spans="1:6">
      <c r="A4327" s="118"/>
      <c r="B4327" s="118"/>
      <c r="C4327" s="119"/>
      <c r="D4327" s="118"/>
      <c r="E4327" s="118"/>
      <c r="F4327" s="118"/>
    </row>
    <row r="4328" spans="1:6">
      <c r="A4328" s="118"/>
      <c r="B4328" s="118"/>
      <c r="C4328" s="119"/>
      <c r="D4328" s="118"/>
      <c r="E4328" s="118"/>
      <c r="F4328" s="118"/>
    </row>
    <row r="4329" spans="1:6">
      <c r="A4329" s="118"/>
      <c r="B4329" s="118"/>
      <c r="C4329" s="119"/>
      <c r="D4329" s="118"/>
      <c r="E4329" s="118"/>
      <c r="F4329" s="118"/>
    </row>
    <row r="4330" spans="1:6">
      <c r="A4330" s="118"/>
      <c r="B4330" s="118"/>
      <c r="C4330" s="119"/>
      <c r="D4330" s="118"/>
      <c r="E4330" s="118"/>
      <c r="F4330" s="118"/>
    </row>
    <row r="4331" spans="1:6">
      <c r="A4331" s="118"/>
      <c r="B4331" s="118"/>
      <c r="C4331" s="119"/>
      <c r="D4331" s="118"/>
      <c r="E4331" s="118"/>
      <c r="F4331" s="118"/>
    </row>
    <row r="4332" spans="1:6">
      <c r="A4332" s="118"/>
      <c r="B4332" s="118"/>
      <c r="C4332" s="119"/>
      <c r="D4332" s="118"/>
      <c r="E4332" s="118"/>
      <c r="F4332" s="118"/>
    </row>
    <row r="4333" spans="1:6">
      <c r="A4333" s="118"/>
      <c r="B4333" s="118"/>
      <c r="C4333" s="119"/>
      <c r="D4333" s="118"/>
      <c r="E4333" s="118"/>
      <c r="F4333" s="118"/>
    </row>
    <row r="4334" spans="1:6">
      <c r="A4334" s="118"/>
      <c r="B4334" s="118"/>
      <c r="C4334" s="119"/>
      <c r="D4334" s="118"/>
      <c r="E4334" s="118"/>
      <c r="F4334" s="118"/>
    </row>
    <row r="4335" spans="1:6">
      <c r="A4335" s="118"/>
      <c r="B4335" s="118"/>
      <c r="C4335" s="119"/>
      <c r="D4335" s="118"/>
      <c r="E4335" s="118"/>
      <c r="F4335" s="118"/>
    </row>
    <row r="4336" spans="1:6">
      <c r="A4336" s="118"/>
      <c r="B4336" s="118"/>
      <c r="C4336" s="119"/>
      <c r="D4336" s="118"/>
      <c r="E4336" s="118"/>
      <c r="F4336" s="118"/>
    </row>
    <row r="4337" spans="1:6">
      <c r="A4337" s="118"/>
      <c r="B4337" s="118"/>
      <c r="C4337" s="119"/>
      <c r="D4337" s="118"/>
      <c r="E4337" s="118"/>
      <c r="F4337" s="118"/>
    </row>
    <row r="4338" spans="1:6">
      <c r="A4338" s="118"/>
      <c r="B4338" s="118"/>
      <c r="C4338" s="119"/>
      <c r="D4338" s="118"/>
      <c r="E4338" s="118"/>
      <c r="F4338" s="118"/>
    </row>
    <row r="4339" spans="1:6">
      <c r="A4339" s="118"/>
      <c r="B4339" s="118"/>
      <c r="C4339" s="119"/>
      <c r="D4339" s="118"/>
      <c r="E4339" s="118"/>
      <c r="F4339" s="118"/>
    </row>
    <row r="4340" spans="1:6">
      <c r="A4340" s="118"/>
      <c r="B4340" s="118"/>
      <c r="C4340" s="119"/>
      <c r="D4340" s="118"/>
      <c r="E4340" s="118"/>
      <c r="F4340" s="118"/>
    </row>
    <row r="4341" spans="1:6">
      <c r="A4341" s="118"/>
      <c r="B4341" s="118"/>
      <c r="C4341" s="119"/>
      <c r="D4341" s="118"/>
      <c r="E4341" s="118"/>
      <c r="F4341" s="118"/>
    </row>
    <row r="4342" spans="1:6">
      <c r="A4342" s="118"/>
      <c r="B4342" s="118"/>
      <c r="C4342" s="119"/>
      <c r="D4342" s="118"/>
      <c r="E4342" s="118"/>
      <c r="F4342" s="118"/>
    </row>
    <row r="4343" spans="1:6">
      <c r="A4343" s="118"/>
      <c r="B4343" s="118"/>
      <c r="C4343" s="119"/>
      <c r="D4343" s="118"/>
      <c r="E4343" s="118"/>
      <c r="F4343" s="118"/>
    </row>
    <row r="4344" spans="1:6">
      <c r="A4344" s="118"/>
      <c r="B4344" s="118"/>
      <c r="C4344" s="119"/>
      <c r="D4344" s="118"/>
      <c r="E4344" s="118"/>
      <c r="F4344" s="118"/>
    </row>
    <row r="4345" spans="1:6">
      <c r="A4345" s="118"/>
      <c r="B4345" s="118"/>
      <c r="C4345" s="119"/>
      <c r="D4345" s="118"/>
      <c r="E4345" s="118"/>
      <c r="F4345" s="118"/>
    </row>
    <row r="4346" spans="1:6">
      <c r="A4346" s="118"/>
      <c r="B4346" s="118"/>
      <c r="C4346" s="119"/>
      <c r="D4346" s="118"/>
      <c r="E4346" s="118"/>
      <c r="F4346" s="118"/>
    </row>
    <row r="4347" spans="1:6">
      <c r="A4347" s="118"/>
      <c r="B4347" s="118"/>
      <c r="C4347" s="119"/>
      <c r="D4347" s="118"/>
      <c r="E4347" s="118"/>
      <c r="F4347" s="118"/>
    </row>
    <row r="4348" spans="1:6">
      <c r="A4348" s="118"/>
      <c r="B4348" s="118"/>
      <c r="C4348" s="119"/>
      <c r="D4348" s="118"/>
      <c r="E4348" s="118"/>
      <c r="F4348" s="118"/>
    </row>
    <row r="4349" spans="1:6">
      <c r="A4349" s="118"/>
      <c r="B4349" s="118"/>
      <c r="C4349" s="119"/>
      <c r="D4349" s="118"/>
      <c r="E4349" s="118"/>
      <c r="F4349" s="118"/>
    </row>
    <row r="4350" spans="1:6">
      <c r="A4350" s="118"/>
      <c r="B4350" s="118"/>
      <c r="C4350" s="119"/>
      <c r="D4350" s="118"/>
      <c r="E4350" s="118"/>
      <c r="F4350" s="118"/>
    </row>
    <row r="4351" spans="1:6">
      <c r="A4351" s="118"/>
      <c r="B4351" s="118"/>
      <c r="C4351" s="119"/>
      <c r="D4351" s="118"/>
      <c r="E4351" s="118"/>
      <c r="F4351" s="118"/>
    </row>
    <row r="4352" spans="1:6">
      <c r="A4352" s="118"/>
      <c r="B4352" s="118"/>
      <c r="C4352" s="119"/>
      <c r="D4352" s="118"/>
      <c r="E4352" s="118"/>
      <c r="F4352" s="118"/>
    </row>
    <row r="4353" spans="1:6">
      <c r="A4353" s="118"/>
      <c r="B4353" s="118"/>
      <c r="C4353" s="119"/>
      <c r="D4353" s="118"/>
      <c r="E4353" s="118"/>
      <c r="F4353" s="118"/>
    </row>
    <row r="4354" spans="1:6">
      <c r="A4354" s="118"/>
      <c r="B4354" s="118"/>
      <c r="C4354" s="119"/>
      <c r="D4354" s="118"/>
      <c r="E4354" s="118"/>
      <c r="F4354" s="118"/>
    </row>
    <row r="4355" spans="1:6">
      <c r="A4355" s="118"/>
      <c r="B4355" s="118"/>
      <c r="C4355" s="119"/>
      <c r="D4355" s="118"/>
      <c r="E4355" s="118"/>
      <c r="F4355" s="118"/>
    </row>
    <row r="4356" spans="1:6">
      <c r="A4356" s="118"/>
      <c r="B4356" s="118"/>
      <c r="C4356" s="119"/>
      <c r="D4356" s="118"/>
      <c r="E4356" s="118"/>
      <c r="F4356" s="118"/>
    </row>
    <row r="4357" spans="1:6">
      <c r="A4357" s="118"/>
      <c r="B4357" s="118"/>
      <c r="C4357" s="119"/>
      <c r="D4357" s="118"/>
      <c r="E4357" s="118"/>
      <c r="F4357" s="118"/>
    </row>
    <row r="4358" spans="1:6">
      <c r="A4358" s="118"/>
      <c r="B4358" s="118"/>
      <c r="C4358" s="119"/>
      <c r="D4358" s="118"/>
      <c r="E4358" s="118"/>
      <c r="F4358" s="118"/>
    </row>
    <row r="4359" spans="1:6">
      <c r="A4359" s="118"/>
      <c r="B4359" s="118"/>
      <c r="C4359" s="119"/>
      <c r="D4359" s="118"/>
      <c r="E4359" s="118"/>
      <c r="F4359" s="118"/>
    </row>
    <row r="4360" spans="1:6">
      <c r="A4360" s="118"/>
      <c r="B4360" s="118"/>
      <c r="C4360" s="119"/>
      <c r="D4360" s="118"/>
      <c r="E4360" s="118"/>
      <c r="F4360" s="118"/>
    </row>
    <row r="4361" spans="1:6">
      <c r="A4361" s="118"/>
      <c r="B4361" s="118"/>
      <c r="C4361" s="119"/>
      <c r="D4361" s="118"/>
      <c r="E4361" s="118"/>
      <c r="F4361" s="118"/>
    </row>
    <row r="4362" spans="1:6">
      <c r="A4362" s="118"/>
      <c r="B4362" s="118"/>
      <c r="C4362" s="119"/>
      <c r="D4362" s="118"/>
      <c r="E4362" s="118"/>
      <c r="F4362" s="118"/>
    </row>
    <row r="4363" spans="1:6">
      <c r="A4363" s="118"/>
      <c r="B4363" s="118"/>
      <c r="C4363" s="119"/>
      <c r="D4363" s="118"/>
      <c r="E4363" s="118"/>
      <c r="F4363" s="118"/>
    </row>
    <row r="4364" spans="1:6">
      <c r="A4364" s="118"/>
      <c r="B4364" s="118"/>
      <c r="C4364" s="119"/>
      <c r="D4364" s="118"/>
      <c r="E4364" s="118"/>
      <c r="F4364" s="118"/>
    </row>
    <row r="4365" spans="1:6">
      <c r="A4365" s="118"/>
      <c r="B4365" s="118"/>
      <c r="C4365" s="119"/>
      <c r="D4365" s="118"/>
      <c r="E4365" s="118"/>
      <c r="F4365" s="118"/>
    </row>
    <row r="4366" spans="1:6">
      <c r="A4366" s="118"/>
      <c r="B4366" s="118"/>
      <c r="C4366" s="119"/>
      <c r="D4366" s="118"/>
      <c r="E4366" s="118"/>
      <c r="F4366" s="118"/>
    </row>
    <row r="4367" spans="1:6">
      <c r="A4367" s="118"/>
      <c r="B4367" s="118"/>
      <c r="C4367" s="119"/>
      <c r="D4367" s="118"/>
      <c r="E4367" s="118"/>
      <c r="F4367" s="118"/>
    </row>
    <row r="4368" spans="1:6">
      <c r="A4368" s="118"/>
      <c r="B4368" s="118"/>
      <c r="C4368" s="119"/>
      <c r="D4368" s="118"/>
      <c r="E4368" s="118"/>
      <c r="F4368" s="118"/>
    </row>
    <row r="4369" spans="1:6">
      <c r="A4369" s="118"/>
      <c r="B4369" s="118"/>
      <c r="C4369" s="119"/>
      <c r="D4369" s="118"/>
      <c r="E4369" s="118"/>
      <c r="F4369" s="118"/>
    </row>
    <row r="4370" spans="1:6">
      <c r="A4370" s="118"/>
      <c r="B4370" s="118"/>
      <c r="C4370" s="119"/>
      <c r="D4370" s="118"/>
      <c r="E4370" s="118"/>
      <c r="F4370" s="118"/>
    </row>
    <row r="4371" spans="1:6">
      <c r="A4371" s="118"/>
      <c r="B4371" s="118"/>
      <c r="C4371" s="119"/>
      <c r="D4371" s="118"/>
      <c r="E4371" s="118"/>
      <c r="F4371" s="118"/>
    </row>
    <row r="4372" spans="1:6">
      <c r="A4372" s="118"/>
      <c r="B4372" s="118"/>
      <c r="C4372" s="119"/>
      <c r="D4372" s="118"/>
      <c r="E4372" s="118"/>
      <c r="F4372" s="118"/>
    </row>
    <row r="4373" spans="1:6">
      <c r="A4373" s="118"/>
      <c r="B4373" s="118"/>
      <c r="C4373" s="119"/>
      <c r="D4373" s="118"/>
      <c r="E4373" s="118"/>
      <c r="F4373" s="118"/>
    </row>
    <row r="4374" spans="1:6">
      <c r="A4374" s="118"/>
      <c r="B4374" s="118"/>
      <c r="C4374" s="119"/>
      <c r="D4374" s="118"/>
      <c r="E4374" s="118"/>
      <c r="F4374" s="118"/>
    </row>
    <row r="4375" spans="1:6">
      <c r="A4375" s="118"/>
      <c r="B4375" s="118"/>
      <c r="C4375" s="119"/>
      <c r="D4375" s="118"/>
      <c r="E4375" s="118"/>
      <c r="F4375" s="118"/>
    </row>
    <row r="4376" spans="1:6">
      <c r="A4376" s="118"/>
      <c r="B4376" s="118"/>
      <c r="C4376" s="119"/>
      <c r="D4376" s="118"/>
      <c r="E4376" s="118"/>
      <c r="F4376" s="118"/>
    </row>
    <row r="4377" spans="1:6">
      <c r="A4377" s="118"/>
      <c r="B4377" s="118"/>
      <c r="C4377" s="119"/>
      <c r="D4377" s="118"/>
      <c r="E4377" s="118"/>
      <c r="F4377" s="118"/>
    </row>
    <row r="4378" spans="1:6">
      <c r="A4378" s="118"/>
      <c r="B4378" s="118"/>
      <c r="C4378" s="119"/>
      <c r="D4378" s="118"/>
      <c r="E4378" s="118"/>
      <c r="F4378" s="118"/>
    </row>
    <row r="4379" spans="1:6">
      <c r="A4379" s="118"/>
      <c r="B4379" s="118"/>
      <c r="C4379" s="119"/>
      <c r="D4379" s="118"/>
      <c r="E4379" s="118"/>
      <c r="F4379" s="118"/>
    </row>
    <row r="4380" spans="1:6">
      <c r="A4380" s="118"/>
      <c r="B4380" s="118"/>
      <c r="C4380" s="119"/>
      <c r="D4380" s="118"/>
      <c r="E4380" s="118"/>
      <c r="F4380" s="118"/>
    </row>
    <row r="4381" spans="1:6">
      <c r="A4381" s="118"/>
      <c r="B4381" s="118"/>
      <c r="C4381" s="119"/>
      <c r="D4381" s="118"/>
      <c r="E4381" s="118"/>
      <c r="F4381" s="118"/>
    </row>
    <row r="4382" spans="1:6">
      <c r="A4382" s="118"/>
      <c r="B4382" s="118"/>
      <c r="C4382" s="119"/>
      <c r="D4382" s="118"/>
      <c r="E4382" s="118"/>
      <c r="F4382" s="118"/>
    </row>
    <row r="4383" spans="1:6">
      <c r="A4383" s="118"/>
      <c r="B4383" s="118"/>
      <c r="C4383" s="119"/>
      <c r="D4383" s="118"/>
      <c r="E4383" s="118"/>
      <c r="F4383" s="118"/>
    </row>
    <row r="4384" spans="1:6">
      <c r="A4384" s="118"/>
      <c r="B4384" s="118"/>
      <c r="C4384" s="119"/>
      <c r="D4384" s="118"/>
      <c r="E4384" s="118"/>
      <c r="F4384" s="118"/>
    </row>
    <row r="4385" spans="1:6">
      <c r="A4385" s="118"/>
      <c r="B4385" s="118"/>
      <c r="C4385" s="119"/>
      <c r="D4385" s="118"/>
      <c r="E4385" s="118"/>
      <c r="F4385" s="118"/>
    </row>
    <row r="4386" spans="1:6">
      <c r="A4386" s="118"/>
      <c r="B4386" s="118"/>
      <c r="C4386" s="119"/>
      <c r="D4386" s="118"/>
      <c r="E4386" s="118"/>
      <c r="F4386" s="118"/>
    </row>
    <row r="4387" spans="1:6">
      <c r="A4387" s="118"/>
      <c r="B4387" s="118"/>
      <c r="C4387" s="119"/>
      <c r="D4387" s="118"/>
      <c r="E4387" s="118"/>
      <c r="F4387" s="118"/>
    </row>
    <row r="4388" spans="1:6">
      <c r="A4388" s="118"/>
      <c r="B4388" s="118"/>
      <c r="C4388" s="119"/>
      <c r="D4388" s="118"/>
      <c r="E4388" s="118"/>
      <c r="F4388" s="118"/>
    </row>
    <row r="4389" spans="1:6">
      <c r="A4389" s="118"/>
      <c r="B4389" s="118"/>
      <c r="C4389" s="119"/>
      <c r="D4389" s="118"/>
      <c r="E4389" s="118"/>
      <c r="F4389" s="118"/>
    </row>
    <row r="4390" spans="1:6">
      <c r="A4390" s="118"/>
      <c r="B4390" s="118"/>
      <c r="C4390" s="119"/>
      <c r="D4390" s="118"/>
      <c r="E4390" s="118"/>
      <c r="F4390" s="118"/>
    </row>
    <row r="4391" spans="1:6">
      <c r="A4391" s="118"/>
      <c r="B4391" s="118"/>
      <c r="C4391" s="119"/>
      <c r="D4391" s="118"/>
      <c r="E4391" s="118"/>
      <c r="F4391" s="118"/>
    </row>
    <row r="4392" spans="1:6">
      <c r="A4392" s="118"/>
      <c r="B4392" s="118"/>
      <c r="C4392" s="119"/>
      <c r="D4392" s="118"/>
      <c r="E4392" s="118"/>
      <c r="F4392" s="118"/>
    </row>
    <row r="4393" spans="1:6">
      <c r="A4393" s="118"/>
      <c r="B4393" s="118"/>
      <c r="C4393" s="119"/>
      <c r="D4393" s="118"/>
      <c r="E4393" s="118"/>
      <c r="F4393" s="118"/>
    </row>
    <row r="4394" spans="1:6">
      <c r="A4394" s="118"/>
      <c r="B4394" s="118"/>
      <c r="C4394" s="119"/>
      <c r="D4394" s="118"/>
      <c r="E4394" s="118"/>
      <c r="F4394" s="118"/>
    </row>
    <row r="4395" spans="1:6">
      <c r="A4395" s="118"/>
      <c r="B4395" s="118"/>
      <c r="C4395" s="119"/>
      <c r="D4395" s="118"/>
      <c r="E4395" s="118"/>
      <c r="F4395" s="118"/>
    </row>
    <row r="4396" spans="1:6">
      <c r="A4396" s="118"/>
      <c r="B4396" s="118"/>
      <c r="C4396" s="119"/>
      <c r="D4396" s="118"/>
      <c r="E4396" s="118"/>
      <c r="F4396" s="118"/>
    </row>
    <row r="4397" spans="1:6">
      <c r="A4397" s="118"/>
      <c r="B4397" s="118"/>
      <c r="C4397" s="119"/>
      <c r="D4397" s="118"/>
      <c r="E4397" s="118"/>
      <c r="F4397" s="118"/>
    </row>
    <row r="4398" spans="1:6">
      <c r="A4398" s="118"/>
      <c r="B4398" s="118"/>
      <c r="C4398" s="119"/>
      <c r="D4398" s="118"/>
      <c r="E4398" s="118"/>
      <c r="F4398" s="118"/>
    </row>
    <row r="4399" spans="1:6">
      <c r="A4399" s="118"/>
      <c r="B4399" s="118"/>
      <c r="C4399" s="119"/>
      <c r="D4399" s="118"/>
      <c r="E4399" s="118"/>
      <c r="F4399" s="118"/>
    </row>
    <row r="4400" spans="1:6">
      <c r="A4400" s="118"/>
      <c r="B4400" s="118"/>
      <c r="C4400" s="119"/>
      <c r="D4400" s="118"/>
      <c r="E4400" s="118"/>
      <c r="F4400" s="118"/>
    </row>
    <row r="4401" spans="1:6">
      <c r="A4401" s="118"/>
      <c r="B4401" s="118"/>
      <c r="C4401" s="119"/>
      <c r="D4401" s="118"/>
      <c r="E4401" s="118"/>
      <c r="F4401" s="118"/>
    </row>
    <row r="4402" spans="1:6">
      <c r="A4402" s="118"/>
      <c r="B4402" s="118"/>
      <c r="C4402" s="119"/>
      <c r="D4402" s="118"/>
      <c r="E4402" s="118"/>
      <c r="F4402" s="118"/>
    </row>
    <row r="4403" spans="1:6">
      <c r="A4403" s="118"/>
      <c r="B4403" s="118"/>
      <c r="C4403" s="119"/>
      <c r="D4403" s="118"/>
      <c r="E4403" s="118"/>
      <c r="F4403" s="118"/>
    </row>
    <row r="4404" spans="1:6">
      <c r="A4404" s="118"/>
      <c r="B4404" s="118"/>
      <c r="C4404" s="119"/>
      <c r="D4404" s="118"/>
      <c r="E4404" s="118"/>
      <c r="F4404" s="118"/>
    </row>
    <row r="4405" spans="1:6">
      <c r="A4405" s="118"/>
      <c r="B4405" s="118"/>
      <c r="C4405" s="119"/>
      <c r="D4405" s="118"/>
      <c r="E4405" s="118"/>
      <c r="F4405" s="118"/>
    </row>
    <row r="4406" spans="1:6">
      <c r="A4406" s="118"/>
      <c r="B4406" s="118"/>
      <c r="C4406" s="119"/>
      <c r="D4406" s="118"/>
      <c r="E4406" s="118"/>
      <c r="F4406" s="118"/>
    </row>
    <row r="4407" spans="1:6">
      <c r="A4407" s="118"/>
      <c r="B4407" s="118"/>
      <c r="C4407" s="119"/>
      <c r="D4407" s="118"/>
      <c r="E4407" s="118"/>
      <c r="F4407" s="118"/>
    </row>
    <row r="4408" spans="1:6">
      <c r="A4408" s="118"/>
      <c r="B4408" s="118"/>
      <c r="C4408" s="119"/>
      <c r="D4408" s="118"/>
      <c r="E4408" s="118"/>
      <c r="F4408" s="118"/>
    </row>
    <row r="4409" spans="1:6">
      <c r="A4409" s="118"/>
      <c r="B4409" s="118"/>
      <c r="C4409" s="119"/>
      <c r="D4409" s="118"/>
      <c r="E4409" s="118"/>
      <c r="F4409" s="118"/>
    </row>
    <row r="4410" spans="1:6">
      <c r="A4410" s="118"/>
      <c r="B4410" s="118"/>
      <c r="C4410" s="119"/>
      <c r="D4410" s="118"/>
      <c r="E4410" s="118"/>
      <c r="F4410" s="118"/>
    </row>
    <row r="4411" spans="1:6">
      <c r="A4411" s="118"/>
      <c r="B4411" s="118"/>
      <c r="C4411" s="119"/>
      <c r="D4411" s="118"/>
      <c r="E4411" s="118"/>
      <c r="F4411" s="118"/>
    </row>
    <row r="4412" spans="1:6">
      <c r="A4412" s="118"/>
      <c r="B4412" s="118"/>
      <c r="C4412" s="119"/>
      <c r="D4412" s="118"/>
      <c r="E4412" s="118"/>
      <c r="F4412" s="118"/>
    </row>
    <row r="4413" spans="1:6">
      <c r="A4413" s="118"/>
      <c r="B4413" s="118"/>
      <c r="C4413" s="119"/>
      <c r="D4413" s="118"/>
      <c r="E4413" s="118"/>
      <c r="F4413" s="118"/>
    </row>
    <row r="4414" spans="1:6">
      <c r="A4414" s="118"/>
      <c r="B4414" s="118"/>
      <c r="C4414" s="119"/>
      <c r="D4414" s="118"/>
      <c r="E4414" s="118"/>
      <c r="F4414" s="118"/>
    </row>
    <row r="4415" spans="1:6">
      <c r="A4415" s="118"/>
      <c r="B4415" s="118"/>
      <c r="C4415" s="119"/>
      <c r="D4415" s="118"/>
      <c r="E4415" s="118"/>
      <c r="F4415" s="118"/>
    </row>
    <row r="4416" spans="1:6">
      <c r="A4416" s="118"/>
      <c r="B4416" s="118"/>
      <c r="C4416" s="119"/>
      <c r="D4416" s="118"/>
      <c r="E4416" s="118"/>
      <c r="F4416" s="118"/>
    </row>
    <row r="4417" spans="1:6">
      <c r="A4417" s="118"/>
      <c r="B4417" s="118"/>
      <c r="C4417" s="119"/>
      <c r="D4417" s="118"/>
      <c r="E4417" s="118"/>
      <c r="F4417" s="118"/>
    </row>
    <row r="4418" spans="1:6">
      <c r="A4418" s="118"/>
      <c r="B4418" s="118"/>
      <c r="C4418" s="119"/>
      <c r="D4418" s="118"/>
      <c r="E4418" s="118"/>
      <c r="F4418" s="118"/>
    </row>
    <row r="4419" spans="1:6">
      <c r="A4419" s="118"/>
      <c r="B4419" s="118"/>
      <c r="C4419" s="119"/>
      <c r="D4419" s="118"/>
      <c r="E4419" s="118"/>
      <c r="F4419" s="118"/>
    </row>
    <row r="4420" spans="1:6">
      <c r="A4420" s="118"/>
      <c r="B4420" s="118"/>
      <c r="C4420" s="119"/>
      <c r="D4420" s="118"/>
      <c r="E4420" s="118"/>
      <c r="F4420" s="118"/>
    </row>
    <row r="4421" spans="1:6">
      <c r="A4421" s="118"/>
      <c r="B4421" s="118"/>
      <c r="C4421" s="119"/>
      <c r="D4421" s="118"/>
      <c r="E4421" s="118"/>
      <c r="F4421" s="118"/>
    </row>
    <row r="4422" spans="1:6">
      <c r="A4422" s="118"/>
      <c r="B4422" s="118"/>
      <c r="C4422" s="119"/>
      <c r="D4422" s="118"/>
      <c r="E4422" s="118"/>
      <c r="F4422" s="118"/>
    </row>
    <row r="4423" spans="1:6">
      <c r="A4423" s="118"/>
      <c r="B4423" s="118"/>
      <c r="C4423" s="119"/>
      <c r="D4423" s="118"/>
      <c r="E4423" s="118"/>
      <c r="F4423" s="118"/>
    </row>
    <row r="4424" spans="1:6">
      <c r="A4424" s="118"/>
      <c r="B4424" s="118"/>
      <c r="C4424" s="119"/>
      <c r="D4424" s="118"/>
      <c r="E4424" s="118"/>
      <c r="F4424" s="118"/>
    </row>
    <row r="4425" spans="1:6">
      <c r="A4425" s="118"/>
      <c r="B4425" s="118"/>
      <c r="C4425" s="119"/>
      <c r="D4425" s="118"/>
      <c r="E4425" s="118"/>
      <c r="F4425" s="118"/>
    </row>
    <row r="4426" spans="1:6">
      <c r="A4426" s="118"/>
      <c r="B4426" s="118"/>
      <c r="C4426" s="119"/>
      <c r="D4426" s="118"/>
      <c r="E4426" s="118"/>
      <c r="F4426" s="118"/>
    </row>
    <row r="4427" spans="1:6">
      <c r="A4427" s="118"/>
      <c r="B4427" s="118"/>
      <c r="C4427" s="119"/>
      <c r="D4427" s="118"/>
      <c r="E4427" s="118"/>
      <c r="F4427" s="118"/>
    </row>
    <row r="4428" spans="1:6">
      <c r="A4428" s="118"/>
      <c r="B4428" s="118"/>
      <c r="C4428" s="119"/>
      <c r="D4428" s="118"/>
      <c r="E4428" s="118"/>
      <c r="F4428" s="118"/>
    </row>
    <row r="4429" spans="1:6">
      <c r="A4429" s="118"/>
      <c r="B4429" s="118"/>
      <c r="C4429" s="119"/>
      <c r="D4429" s="118"/>
      <c r="E4429" s="118"/>
      <c r="F4429" s="118"/>
    </row>
    <row r="4430" spans="1:6">
      <c r="A4430" s="118"/>
      <c r="B4430" s="118"/>
      <c r="C4430" s="119"/>
      <c r="D4430" s="118"/>
      <c r="E4430" s="118"/>
      <c r="F4430" s="118"/>
    </row>
    <row r="4431" spans="1:6">
      <c r="A4431" s="118"/>
      <c r="B4431" s="118"/>
      <c r="C4431" s="119"/>
      <c r="D4431" s="118"/>
      <c r="E4431" s="118"/>
      <c r="F4431" s="118"/>
    </row>
    <row r="4432" spans="1:6">
      <c r="A4432" s="118"/>
      <c r="B4432" s="118"/>
      <c r="C4432" s="119"/>
      <c r="D4432" s="118"/>
      <c r="E4432" s="118"/>
      <c r="F4432" s="118"/>
    </row>
    <row r="4433" spans="1:6">
      <c r="A4433" s="118"/>
      <c r="B4433" s="118"/>
      <c r="C4433" s="119"/>
      <c r="D4433" s="118"/>
      <c r="E4433" s="118"/>
      <c r="F4433" s="118"/>
    </row>
    <row r="4434" spans="1:6">
      <c r="A4434" s="118"/>
      <c r="B4434" s="118"/>
      <c r="C4434" s="119"/>
      <c r="D4434" s="118"/>
      <c r="E4434" s="118"/>
      <c r="F4434" s="118"/>
    </row>
    <row r="4435" spans="1:6">
      <c r="A4435" s="118"/>
      <c r="B4435" s="118"/>
      <c r="C4435" s="119"/>
      <c r="D4435" s="118"/>
      <c r="E4435" s="118"/>
      <c r="F4435" s="118"/>
    </row>
    <row r="4436" spans="1:6">
      <c r="A4436" s="118"/>
      <c r="B4436" s="118"/>
      <c r="C4436" s="119"/>
      <c r="D4436" s="118"/>
      <c r="E4436" s="118"/>
      <c r="F4436" s="118"/>
    </row>
    <row r="4437" spans="1:6">
      <c r="A4437" s="118"/>
      <c r="B4437" s="118"/>
      <c r="C4437" s="119"/>
      <c r="D4437" s="118"/>
      <c r="E4437" s="118"/>
      <c r="F4437" s="118"/>
    </row>
    <row r="4438" spans="1:6">
      <c r="A4438" s="118"/>
      <c r="B4438" s="118"/>
      <c r="C4438" s="119"/>
      <c r="D4438" s="118"/>
      <c r="E4438" s="118"/>
      <c r="F4438" s="118"/>
    </row>
    <row r="4439" spans="1:6">
      <c r="A4439" s="118"/>
      <c r="B4439" s="118"/>
      <c r="C4439" s="119"/>
      <c r="D4439" s="118"/>
      <c r="E4439" s="118"/>
      <c r="F4439" s="118"/>
    </row>
    <row r="4440" spans="1:6">
      <c r="A4440" s="118"/>
      <c r="B4440" s="118"/>
      <c r="C4440" s="119"/>
      <c r="D4440" s="118"/>
      <c r="E4440" s="118"/>
      <c r="F4440" s="118"/>
    </row>
    <row r="4441" spans="1:6">
      <c r="A4441" s="118"/>
      <c r="B4441" s="118"/>
      <c r="C4441" s="119"/>
      <c r="D4441" s="118"/>
      <c r="E4441" s="118"/>
      <c r="F4441" s="118"/>
    </row>
    <row r="4442" spans="1:6">
      <c r="A4442" s="118"/>
      <c r="B4442" s="118"/>
      <c r="C4442" s="119"/>
      <c r="D4442" s="118"/>
      <c r="E4442" s="118"/>
      <c r="F4442" s="118"/>
    </row>
    <row r="4443" spans="1:6">
      <c r="A4443" s="118"/>
      <c r="B4443" s="118"/>
      <c r="C4443" s="119"/>
      <c r="D4443" s="118"/>
      <c r="E4443" s="118"/>
      <c r="F4443" s="118"/>
    </row>
    <row r="4444" spans="1:6">
      <c r="A4444" s="118"/>
      <c r="B4444" s="118"/>
      <c r="C4444" s="119"/>
      <c r="D4444" s="118"/>
      <c r="E4444" s="118"/>
      <c r="F4444" s="118"/>
    </row>
    <row r="4445" spans="1:6">
      <c r="A4445" s="118"/>
      <c r="B4445" s="118"/>
      <c r="C4445" s="119"/>
      <c r="D4445" s="118"/>
      <c r="E4445" s="118"/>
      <c r="F4445" s="118"/>
    </row>
    <row r="4446" spans="1:6">
      <c r="A4446" s="118"/>
      <c r="B4446" s="118"/>
      <c r="C4446" s="119"/>
      <c r="D4446" s="118"/>
      <c r="E4446" s="118"/>
      <c r="F4446" s="118"/>
    </row>
    <row r="4447" spans="1:6">
      <c r="A4447" s="118"/>
      <c r="B4447" s="118"/>
      <c r="C4447" s="119"/>
      <c r="D4447" s="118"/>
      <c r="E4447" s="118"/>
      <c r="F4447" s="118"/>
    </row>
    <row r="4448" spans="1:6">
      <c r="A4448" s="118"/>
      <c r="B4448" s="118"/>
      <c r="C4448" s="119"/>
      <c r="D4448" s="118"/>
      <c r="E4448" s="118"/>
      <c r="F4448" s="118"/>
    </row>
    <row r="4449" spans="1:6">
      <c r="A4449" s="118"/>
      <c r="B4449" s="118"/>
      <c r="C4449" s="119"/>
      <c r="D4449" s="118"/>
      <c r="E4449" s="118"/>
      <c r="F4449" s="118"/>
    </row>
    <row r="4450" spans="1:6">
      <c r="A4450" s="118"/>
      <c r="B4450" s="118"/>
      <c r="C4450" s="119"/>
      <c r="D4450" s="118"/>
      <c r="E4450" s="118"/>
      <c r="F4450" s="118"/>
    </row>
    <row r="4451" spans="1:6">
      <c r="A4451" s="118"/>
      <c r="B4451" s="118"/>
      <c r="C4451" s="119"/>
      <c r="D4451" s="118"/>
      <c r="E4451" s="118"/>
      <c r="F4451" s="118"/>
    </row>
    <row r="4452" spans="1:6">
      <c r="A4452" s="118"/>
      <c r="B4452" s="118"/>
      <c r="C4452" s="119"/>
      <c r="D4452" s="118"/>
      <c r="E4452" s="118"/>
      <c r="F4452" s="118"/>
    </row>
    <row r="4453" spans="1:6">
      <c r="A4453" s="118"/>
      <c r="B4453" s="118"/>
      <c r="C4453" s="119"/>
      <c r="D4453" s="118"/>
      <c r="E4453" s="118"/>
      <c r="F4453" s="118"/>
    </row>
    <row r="4454" spans="1:6">
      <c r="A4454" s="118"/>
      <c r="B4454" s="118"/>
      <c r="C4454" s="119"/>
      <c r="D4454" s="118"/>
      <c r="E4454" s="118"/>
      <c r="F4454" s="118"/>
    </row>
    <row r="4455" spans="1:6">
      <c r="A4455" s="118"/>
      <c r="B4455" s="118"/>
      <c r="C4455" s="119"/>
      <c r="D4455" s="118"/>
      <c r="E4455" s="118"/>
      <c r="F4455" s="118"/>
    </row>
    <row r="4456" spans="1:6">
      <c r="A4456" s="118"/>
      <c r="B4456" s="118"/>
      <c r="C4456" s="119"/>
      <c r="D4456" s="118"/>
      <c r="E4456" s="118"/>
      <c r="F4456" s="118"/>
    </row>
    <row r="4457" spans="1:6">
      <c r="A4457" s="118"/>
      <c r="B4457" s="118"/>
      <c r="C4457" s="119"/>
      <c r="D4457" s="118"/>
      <c r="E4457" s="118"/>
      <c r="F4457" s="118"/>
    </row>
    <row r="4458" spans="1:6">
      <c r="A4458" s="118"/>
      <c r="B4458" s="118"/>
      <c r="C4458" s="119"/>
      <c r="D4458" s="118"/>
      <c r="E4458" s="118"/>
      <c r="F4458" s="118"/>
    </row>
    <row r="4459" spans="1:6">
      <c r="A4459" s="118"/>
      <c r="B4459" s="118"/>
      <c r="C4459" s="119"/>
      <c r="D4459" s="118"/>
      <c r="E4459" s="118"/>
      <c r="F4459" s="118"/>
    </row>
    <row r="4460" spans="1:6">
      <c r="A4460" s="118"/>
      <c r="B4460" s="118"/>
      <c r="C4460" s="119"/>
      <c r="D4460" s="118"/>
      <c r="E4460" s="118"/>
      <c r="F4460" s="118"/>
    </row>
    <row r="4461" spans="1:6">
      <c r="A4461" s="118"/>
      <c r="B4461" s="118"/>
      <c r="C4461" s="119"/>
      <c r="D4461" s="118"/>
      <c r="E4461" s="118"/>
      <c r="F4461" s="118"/>
    </row>
    <row r="4462" spans="1:6">
      <c r="A4462" s="118"/>
      <c r="B4462" s="118"/>
      <c r="C4462" s="119"/>
      <c r="D4462" s="118"/>
      <c r="E4462" s="118"/>
      <c r="F4462" s="118"/>
    </row>
    <row r="4463" spans="1:6">
      <c r="A4463" s="118"/>
      <c r="B4463" s="118"/>
      <c r="C4463" s="119"/>
      <c r="D4463" s="118"/>
      <c r="E4463" s="118"/>
      <c r="F4463" s="118"/>
    </row>
    <row r="4464" spans="1:6">
      <c r="A4464" s="118"/>
      <c r="B4464" s="118"/>
      <c r="C4464" s="119"/>
      <c r="D4464" s="118"/>
      <c r="E4464" s="118"/>
      <c r="F4464" s="118"/>
    </row>
    <row r="4465" spans="1:6">
      <c r="A4465" s="118"/>
      <c r="B4465" s="118"/>
      <c r="C4465" s="119"/>
      <c r="D4465" s="118"/>
      <c r="E4465" s="118"/>
      <c r="F4465" s="118"/>
    </row>
    <row r="4466" spans="1:6">
      <c r="A4466" s="118"/>
      <c r="B4466" s="118"/>
      <c r="C4466" s="119"/>
      <c r="D4466" s="118"/>
      <c r="E4466" s="118"/>
      <c r="F4466" s="118"/>
    </row>
    <row r="4467" spans="1:6">
      <c r="A4467" s="118"/>
      <c r="B4467" s="118"/>
      <c r="C4467" s="119"/>
      <c r="D4467" s="118"/>
      <c r="E4467" s="118"/>
      <c r="F4467" s="118"/>
    </row>
    <row r="4468" spans="1:6">
      <c r="A4468" s="118"/>
      <c r="B4468" s="118"/>
      <c r="C4468" s="119"/>
      <c r="D4468" s="118"/>
      <c r="E4468" s="118"/>
      <c r="F4468" s="118"/>
    </row>
    <row r="4469" spans="1:6">
      <c r="A4469" s="118"/>
      <c r="B4469" s="118"/>
      <c r="C4469" s="119"/>
      <c r="D4469" s="118"/>
      <c r="E4469" s="118"/>
      <c r="F4469" s="118"/>
    </row>
    <row r="4470" spans="1:6">
      <c r="A4470" s="118"/>
      <c r="B4470" s="118"/>
      <c r="C4470" s="119"/>
      <c r="D4470" s="118"/>
      <c r="E4470" s="118"/>
      <c r="F4470" s="118"/>
    </row>
    <row r="4471" spans="1:6">
      <c r="A4471" s="118"/>
      <c r="B4471" s="118"/>
      <c r="C4471" s="119"/>
      <c r="D4471" s="118"/>
      <c r="E4471" s="118"/>
      <c r="F4471" s="118"/>
    </row>
    <row r="4472" spans="1:6">
      <c r="A4472" s="118"/>
      <c r="B4472" s="118"/>
      <c r="C4472" s="119"/>
      <c r="D4472" s="118"/>
      <c r="E4472" s="118"/>
      <c r="F4472" s="118"/>
    </row>
    <row r="4473" spans="1:6">
      <c r="A4473" s="118"/>
      <c r="B4473" s="118"/>
      <c r="C4473" s="119"/>
      <c r="D4473" s="118"/>
      <c r="E4473" s="118"/>
      <c r="F4473" s="118"/>
    </row>
    <row r="4474" spans="1:6">
      <c r="A4474" s="118"/>
      <c r="B4474" s="118"/>
      <c r="C4474" s="119"/>
      <c r="D4474" s="118"/>
      <c r="E4474" s="118"/>
      <c r="F4474" s="118"/>
    </row>
    <row r="4475" spans="1:6">
      <c r="A4475" s="118"/>
      <c r="B4475" s="118"/>
      <c r="C4475" s="119"/>
      <c r="D4475" s="118"/>
      <c r="E4475" s="118"/>
      <c r="F4475" s="118"/>
    </row>
    <row r="4476" spans="1:6">
      <c r="A4476" s="118"/>
      <c r="B4476" s="118"/>
      <c r="C4476" s="119"/>
      <c r="D4476" s="118"/>
      <c r="E4476" s="118"/>
      <c r="F4476" s="118"/>
    </row>
    <row r="4477" spans="1:6">
      <c r="A4477" s="118"/>
      <c r="B4477" s="118"/>
      <c r="C4477" s="119"/>
      <c r="D4477" s="118"/>
      <c r="E4477" s="118"/>
      <c r="F4477" s="118"/>
    </row>
    <row r="4478" spans="1:6">
      <c r="A4478" s="118"/>
      <c r="B4478" s="118"/>
      <c r="C4478" s="119"/>
      <c r="D4478" s="118"/>
      <c r="E4478" s="118"/>
      <c r="F4478" s="118"/>
    </row>
    <row r="4479" spans="1:6">
      <c r="A4479" s="118"/>
      <c r="B4479" s="118"/>
      <c r="C4479" s="119"/>
      <c r="D4479" s="118"/>
      <c r="E4479" s="118"/>
      <c r="F4479" s="118"/>
    </row>
    <row r="4480" spans="1:6">
      <c r="A4480" s="118"/>
      <c r="B4480" s="118"/>
      <c r="C4480" s="119"/>
      <c r="D4480" s="118"/>
      <c r="E4480" s="118"/>
      <c r="F4480" s="118"/>
    </row>
    <row r="4481" spans="1:6">
      <c r="A4481" s="118"/>
      <c r="B4481" s="118"/>
      <c r="C4481" s="119"/>
      <c r="D4481" s="118"/>
      <c r="E4481" s="118"/>
      <c r="F4481" s="118"/>
    </row>
    <row r="4482" spans="1:6">
      <c r="A4482" s="118"/>
      <c r="B4482" s="118"/>
      <c r="C4482" s="119"/>
      <c r="D4482" s="118"/>
      <c r="E4482" s="118"/>
      <c r="F4482" s="118"/>
    </row>
    <row r="4483" spans="1:6">
      <c r="A4483" s="118"/>
      <c r="B4483" s="118"/>
      <c r="C4483" s="119"/>
      <c r="D4483" s="118"/>
      <c r="E4483" s="118"/>
      <c r="F4483" s="118"/>
    </row>
    <row r="4484" spans="1:6">
      <c r="A4484" s="118"/>
      <c r="B4484" s="118"/>
      <c r="C4484" s="119"/>
      <c r="D4484" s="118"/>
      <c r="E4484" s="118"/>
      <c r="F4484" s="118"/>
    </row>
    <row r="4485" spans="1:6">
      <c r="A4485" s="118"/>
      <c r="B4485" s="118"/>
      <c r="C4485" s="119"/>
      <c r="D4485" s="118"/>
      <c r="E4485" s="118"/>
      <c r="F4485" s="118"/>
    </row>
    <row r="4486" spans="1:6">
      <c r="A4486" s="118"/>
      <c r="B4486" s="118"/>
      <c r="C4486" s="119"/>
      <c r="D4486" s="118"/>
      <c r="E4486" s="118"/>
      <c r="F4486" s="118"/>
    </row>
    <row r="4487" spans="1:6">
      <c r="A4487" s="118"/>
      <c r="B4487" s="118"/>
      <c r="C4487" s="119"/>
      <c r="D4487" s="118"/>
      <c r="E4487" s="118"/>
      <c r="F4487" s="118"/>
    </row>
    <row r="4488" spans="1:6">
      <c r="A4488" s="118"/>
      <c r="B4488" s="118"/>
      <c r="C4488" s="119"/>
      <c r="D4488" s="118"/>
      <c r="E4488" s="118"/>
      <c r="F4488" s="118"/>
    </row>
    <row r="4489" spans="1:6">
      <c r="A4489" s="118"/>
      <c r="B4489" s="118"/>
      <c r="C4489" s="119"/>
      <c r="D4489" s="118"/>
      <c r="E4489" s="118"/>
      <c r="F4489" s="118"/>
    </row>
    <row r="4490" spans="1:6">
      <c r="A4490" s="118"/>
      <c r="B4490" s="118"/>
      <c r="C4490" s="119"/>
      <c r="D4490" s="118"/>
      <c r="E4490" s="118"/>
      <c r="F4490" s="118"/>
    </row>
    <row r="4491" spans="1:6">
      <c r="A4491" s="118"/>
      <c r="B4491" s="118"/>
      <c r="C4491" s="119"/>
      <c r="D4491" s="118"/>
      <c r="E4491" s="118"/>
      <c r="F4491" s="118"/>
    </row>
    <row r="4492" spans="1:6">
      <c r="A4492" s="118"/>
      <c r="B4492" s="118"/>
      <c r="C4492" s="119"/>
      <c r="D4492" s="118"/>
      <c r="E4492" s="118"/>
      <c r="F4492" s="118"/>
    </row>
    <row r="4493" spans="1:6">
      <c r="A4493" s="118"/>
      <c r="B4493" s="118"/>
      <c r="C4493" s="119"/>
      <c r="D4493" s="118"/>
      <c r="E4493" s="118"/>
      <c r="F4493" s="118"/>
    </row>
    <row r="4494" spans="1:6">
      <c r="A4494" s="118"/>
      <c r="B4494" s="118"/>
      <c r="C4494" s="119"/>
      <c r="D4494" s="118"/>
      <c r="E4494" s="118"/>
      <c r="F4494" s="118"/>
    </row>
    <row r="4495" spans="1:6">
      <c r="A4495" s="118"/>
      <c r="B4495" s="118"/>
      <c r="C4495" s="119"/>
      <c r="D4495" s="118"/>
      <c r="E4495" s="118"/>
      <c r="F4495" s="118"/>
    </row>
    <row r="4496" spans="1:6">
      <c r="A4496" s="118"/>
      <c r="B4496" s="118"/>
      <c r="C4496" s="119"/>
      <c r="D4496" s="118"/>
      <c r="E4496" s="118"/>
      <c r="F4496" s="118"/>
    </row>
    <row r="4497" spans="1:6">
      <c r="A4497" s="118"/>
      <c r="B4497" s="118"/>
      <c r="C4497" s="119"/>
      <c r="D4497" s="118"/>
      <c r="E4497" s="118"/>
      <c r="F4497" s="118"/>
    </row>
    <row r="4498" spans="1:6">
      <c r="A4498" s="118"/>
      <c r="B4498" s="118"/>
      <c r="C4498" s="119"/>
      <c r="D4498" s="118"/>
      <c r="E4498" s="118"/>
      <c r="F4498" s="118"/>
    </row>
    <row r="4499" spans="1:6">
      <c r="A4499" s="118"/>
      <c r="B4499" s="118"/>
      <c r="C4499" s="119"/>
      <c r="D4499" s="118"/>
      <c r="E4499" s="118"/>
      <c r="F4499" s="118"/>
    </row>
    <row r="4500" spans="1:6">
      <c r="A4500" s="118"/>
      <c r="B4500" s="118"/>
      <c r="C4500" s="119"/>
      <c r="D4500" s="118"/>
      <c r="E4500" s="118"/>
      <c r="F4500" s="118"/>
    </row>
    <row r="4501" spans="1:6">
      <c r="A4501" s="118"/>
      <c r="B4501" s="118"/>
      <c r="C4501" s="119"/>
      <c r="D4501" s="118"/>
      <c r="E4501" s="118"/>
      <c r="F4501" s="118"/>
    </row>
    <row r="4502" spans="1:6">
      <c r="A4502" s="118"/>
      <c r="B4502" s="118"/>
      <c r="C4502" s="119"/>
      <c r="D4502" s="118"/>
      <c r="E4502" s="118"/>
      <c r="F4502" s="118"/>
    </row>
    <row r="4503" spans="1:6">
      <c r="A4503" s="118"/>
      <c r="B4503" s="118"/>
      <c r="C4503" s="119"/>
      <c r="D4503" s="118"/>
      <c r="E4503" s="118"/>
      <c r="F4503" s="118"/>
    </row>
    <row r="4504" spans="1:6">
      <c r="A4504" s="118"/>
      <c r="B4504" s="118"/>
      <c r="C4504" s="119"/>
      <c r="D4504" s="118"/>
      <c r="E4504" s="118"/>
      <c r="F4504" s="118"/>
    </row>
    <row r="4505" spans="1:6">
      <c r="A4505" s="118"/>
      <c r="B4505" s="118"/>
      <c r="C4505" s="119"/>
      <c r="D4505" s="118"/>
      <c r="E4505" s="118"/>
      <c r="F4505" s="118"/>
    </row>
    <row r="4506" spans="1:6">
      <c r="A4506" s="118"/>
      <c r="B4506" s="118"/>
      <c r="C4506" s="119"/>
      <c r="D4506" s="118"/>
      <c r="E4506" s="118"/>
      <c r="F4506" s="118"/>
    </row>
    <row r="4507" spans="1:6">
      <c r="A4507" s="118"/>
      <c r="B4507" s="118"/>
      <c r="C4507" s="119"/>
      <c r="D4507" s="118"/>
      <c r="E4507" s="118"/>
      <c r="F4507" s="118"/>
    </row>
    <row r="4508" spans="1:6">
      <c r="A4508" s="118"/>
      <c r="B4508" s="118"/>
      <c r="C4508" s="119"/>
      <c r="D4508" s="118"/>
      <c r="E4508" s="118"/>
      <c r="F4508" s="118"/>
    </row>
    <row r="4509" spans="1:6">
      <c r="A4509" s="118"/>
      <c r="B4509" s="118"/>
      <c r="C4509" s="119"/>
      <c r="D4509" s="118"/>
      <c r="E4509" s="118"/>
      <c r="F4509" s="118"/>
    </row>
    <row r="4510" spans="1:6">
      <c r="A4510" s="118"/>
      <c r="B4510" s="118"/>
      <c r="C4510" s="119"/>
      <c r="D4510" s="118"/>
      <c r="E4510" s="118"/>
      <c r="F4510" s="118"/>
    </row>
    <row r="4511" spans="1:6">
      <c r="A4511" s="118"/>
      <c r="B4511" s="118"/>
      <c r="C4511" s="119"/>
      <c r="D4511" s="118"/>
      <c r="E4511" s="118"/>
      <c r="F4511" s="118"/>
    </row>
    <row r="4512" spans="1:6">
      <c r="A4512" s="118"/>
      <c r="B4512" s="118"/>
      <c r="C4512" s="119"/>
      <c r="D4512" s="118"/>
      <c r="E4512" s="118"/>
      <c r="F4512" s="118"/>
    </row>
    <row r="4513" spans="1:6">
      <c r="A4513" s="118"/>
      <c r="B4513" s="118"/>
      <c r="C4513" s="119"/>
      <c r="D4513" s="118"/>
      <c r="E4513" s="118"/>
      <c r="F4513" s="118"/>
    </row>
    <row r="4514" spans="1:6">
      <c r="A4514" s="118"/>
      <c r="B4514" s="118"/>
      <c r="C4514" s="119"/>
      <c r="D4514" s="118"/>
      <c r="E4514" s="118"/>
      <c r="F4514" s="118"/>
    </row>
    <row r="4515" spans="1:6">
      <c r="A4515" s="118"/>
      <c r="B4515" s="118"/>
      <c r="C4515" s="119"/>
      <c r="D4515" s="118"/>
      <c r="E4515" s="118"/>
      <c r="F4515" s="118"/>
    </row>
    <row r="4516" spans="1:6">
      <c r="A4516" s="118"/>
      <c r="B4516" s="118"/>
      <c r="C4516" s="119"/>
      <c r="D4516" s="118"/>
      <c r="E4516" s="118"/>
      <c r="F4516" s="118"/>
    </row>
    <row r="4517" spans="1:6">
      <c r="A4517" s="118"/>
      <c r="B4517" s="118"/>
      <c r="C4517" s="119"/>
      <c r="D4517" s="118"/>
      <c r="E4517" s="118"/>
      <c r="F4517" s="118"/>
    </row>
    <row r="4518" spans="1:6">
      <c r="A4518" s="118"/>
      <c r="B4518" s="118"/>
      <c r="C4518" s="119"/>
      <c r="D4518" s="118"/>
      <c r="E4518" s="118"/>
      <c r="F4518" s="118"/>
    </row>
    <row r="4519" spans="1:6">
      <c r="A4519" s="118"/>
      <c r="B4519" s="118"/>
      <c r="C4519" s="119"/>
      <c r="D4519" s="118"/>
      <c r="E4519" s="118"/>
      <c r="F4519" s="118"/>
    </row>
    <row r="4520" spans="1:6">
      <c r="A4520" s="118"/>
      <c r="B4520" s="118"/>
      <c r="C4520" s="119"/>
      <c r="D4520" s="118"/>
      <c r="E4520" s="118"/>
      <c r="F4520" s="118"/>
    </row>
    <row r="4521" spans="1:6">
      <c r="A4521" s="118"/>
      <c r="B4521" s="118"/>
      <c r="C4521" s="119"/>
      <c r="D4521" s="118"/>
      <c r="E4521" s="118"/>
      <c r="F4521" s="118"/>
    </row>
    <row r="4522" spans="1:6">
      <c r="A4522" s="118"/>
      <c r="B4522" s="118"/>
      <c r="C4522" s="119"/>
      <c r="D4522" s="118"/>
      <c r="E4522" s="118"/>
      <c r="F4522" s="118"/>
    </row>
    <row r="4523" spans="1:6">
      <c r="A4523" s="118"/>
      <c r="B4523" s="118"/>
      <c r="C4523" s="119"/>
      <c r="D4523" s="118"/>
      <c r="E4523" s="118"/>
      <c r="F4523" s="118"/>
    </row>
    <row r="4524" spans="1:6">
      <c r="A4524" s="118"/>
      <c r="B4524" s="118"/>
      <c r="C4524" s="119"/>
      <c r="D4524" s="118"/>
      <c r="E4524" s="118"/>
      <c r="F4524" s="118"/>
    </row>
    <row r="4525" spans="1:6">
      <c r="A4525" s="118"/>
      <c r="B4525" s="118"/>
      <c r="C4525" s="119"/>
      <c r="D4525" s="118"/>
      <c r="E4525" s="118"/>
      <c r="F4525" s="118"/>
    </row>
    <row r="4526" spans="1:6">
      <c r="A4526" s="118"/>
      <c r="B4526" s="118"/>
      <c r="C4526" s="119"/>
      <c r="D4526" s="118"/>
      <c r="E4526" s="118"/>
      <c r="F4526" s="118"/>
    </row>
    <row r="4527" spans="1:6">
      <c r="A4527" s="118"/>
      <c r="B4527" s="118"/>
      <c r="C4527" s="119"/>
      <c r="D4527" s="118"/>
      <c r="E4527" s="118"/>
      <c r="F4527" s="118"/>
    </row>
    <row r="4528" spans="1:6">
      <c r="A4528" s="118"/>
      <c r="B4528" s="118"/>
      <c r="C4528" s="119"/>
      <c r="D4528" s="118"/>
      <c r="E4528" s="118"/>
      <c r="F4528" s="118"/>
    </row>
    <row r="4529" spans="1:6">
      <c r="A4529" s="118"/>
      <c r="B4529" s="118"/>
      <c r="C4529" s="119"/>
      <c r="D4529" s="118"/>
      <c r="E4529" s="118"/>
      <c r="F4529" s="118"/>
    </row>
    <row r="4530" spans="1:6">
      <c r="A4530" s="118"/>
      <c r="B4530" s="118"/>
      <c r="C4530" s="119"/>
      <c r="D4530" s="118"/>
      <c r="E4530" s="118"/>
      <c r="F4530" s="118"/>
    </row>
    <row r="4531" spans="1:6">
      <c r="A4531" s="118"/>
      <c r="B4531" s="118"/>
      <c r="C4531" s="119"/>
      <c r="D4531" s="118"/>
      <c r="E4531" s="118"/>
      <c r="F4531" s="118"/>
    </row>
    <row r="4532" spans="1:6">
      <c r="A4532" s="118"/>
      <c r="B4532" s="118"/>
      <c r="C4532" s="119"/>
      <c r="D4532" s="118"/>
      <c r="E4532" s="118"/>
      <c r="F4532" s="118"/>
    </row>
    <row r="4533" spans="1:6">
      <c r="A4533" s="118"/>
      <c r="B4533" s="118"/>
      <c r="C4533" s="119"/>
      <c r="D4533" s="118"/>
      <c r="E4533" s="118"/>
      <c r="F4533" s="118"/>
    </row>
    <row r="4534" spans="1:6">
      <c r="A4534" s="118"/>
      <c r="B4534" s="118"/>
      <c r="C4534" s="119"/>
      <c r="D4534" s="118"/>
      <c r="E4534" s="118"/>
      <c r="F4534" s="118"/>
    </row>
    <row r="4535" spans="1:6">
      <c r="A4535" s="118"/>
      <c r="B4535" s="118"/>
      <c r="C4535" s="119"/>
      <c r="D4535" s="118"/>
      <c r="E4535" s="118"/>
      <c r="F4535" s="118"/>
    </row>
    <row r="4536" spans="1:6">
      <c r="A4536" s="118"/>
      <c r="B4536" s="118"/>
      <c r="C4536" s="119"/>
      <c r="D4536" s="118"/>
      <c r="E4536" s="118"/>
      <c r="F4536" s="118"/>
    </row>
    <row r="4537" spans="1:6">
      <c r="A4537" s="118"/>
      <c r="B4537" s="118"/>
      <c r="C4537" s="119"/>
      <c r="D4537" s="118"/>
      <c r="E4537" s="118"/>
      <c r="F4537" s="118"/>
    </row>
    <row r="4538" spans="1:6">
      <c r="A4538" s="118"/>
      <c r="B4538" s="118"/>
      <c r="C4538" s="119"/>
      <c r="D4538" s="118"/>
      <c r="E4538" s="118"/>
      <c r="F4538" s="118"/>
    </row>
    <row r="4539" spans="1:6">
      <c r="A4539" s="118"/>
      <c r="B4539" s="118"/>
      <c r="C4539" s="119"/>
      <c r="D4539" s="118"/>
      <c r="E4539" s="118"/>
      <c r="F4539" s="118"/>
    </row>
    <row r="4540" spans="1:6">
      <c r="A4540" s="118"/>
      <c r="B4540" s="118"/>
      <c r="C4540" s="119"/>
      <c r="D4540" s="118"/>
      <c r="E4540" s="118"/>
      <c r="F4540" s="118"/>
    </row>
    <row r="4541" spans="1:6">
      <c r="A4541" s="118"/>
      <c r="B4541" s="118"/>
      <c r="C4541" s="119"/>
      <c r="D4541" s="118"/>
      <c r="E4541" s="118"/>
      <c r="F4541" s="118"/>
    </row>
    <row r="4542" spans="1:6">
      <c r="A4542" s="118"/>
      <c r="B4542" s="118"/>
      <c r="C4542" s="119"/>
      <c r="D4542" s="118"/>
      <c r="E4542" s="118"/>
      <c r="F4542" s="118"/>
    </row>
    <row r="4543" spans="1:6">
      <c r="A4543" s="118"/>
      <c r="B4543" s="118"/>
      <c r="C4543" s="119"/>
      <c r="D4543" s="118"/>
      <c r="E4543" s="118"/>
      <c r="F4543" s="118"/>
    </row>
    <row r="4544" spans="1:6">
      <c r="A4544" s="118"/>
      <c r="B4544" s="118"/>
      <c r="C4544" s="119"/>
      <c r="D4544" s="118"/>
      <c r="E4544" s="118"/>
      <c r="F4544" s="118"/>
    </row>
    <row r="4545" spans="1:6">
      <c r="A4545" s="118"/>
      <c r="B4545" s="118"/>
      <c r="C4545" s="119"/>
      <c r="D4545" s="118"/>
      <c r="E4545" s="118"/>
      <c r="F4545" s="118"/>
    </row>
    <row r="4546" spans="1:6">
      <c r="A4546" s="118"/>
      <c r="B4546" s="118"/>
      <c r="C4546" s="119"/>
      <c r="D4546" s="118"/>
      <c r="E4546" s="118"/>
      <c r="F4546" s="118"/>
    </row>
    <row r="4547" spans="1:6">
      <c r="A4547" s="118"/>
      <c r="B4547" s="118"/>
      <c r="C4547" s="119"/>
      <c r="D4547" s="118"/>
      <c r="E4547" s="118"/>
      <c r="F4547" s="118"/>
    </row>
    <row r="4548" spans="1:6">
      <c r="A4548" s="118"/>
      <c r="B4548" s="118"/>
      <c r="C4548" s="119"/>
      <c r="D4548" s="118"/>
      <c r="E4548" s="118"/>
      <c r="F4548" s="118"/>
    </row>
    <row r="4549" spans="1:6">
      <c r="A4549" s="118"/>
      <c r="B4549" s="118"/>
      <c r="C4549" s="119"/>
      <c r="D4549" s="118"/>
      <c r="E4549" s="118"/>
      <c r="F4549" s="118"/>
    </row>
    <row r="4550" spans="1:6">
      <c r="A4550" s="118"/>
      <c r="B4550" s="118"/>
      <c r="C4550" s="119"/>
      <c r="D4550" s="118"/>
      <c r="E4550" s="118"/>
      <c r="F4550" s="118"/>
    </row>
    <row r="4551" spans="1:6">
      <c r="A4551" s="118"/>
      <c r="B4551" s="118"/>
      <c r="C4551" s="119"/>
      <c r="D4551" s="118"/>
      <c r="E4551" s="118"/>
      <c r="F4551" s="118"/>
    </row>
    <row r="4552" spans="1:6">
      <c r="A4552" s="118"/>
      <c r="B4552" s="118"/>
      <c r="C4552" s="119"/>
      <c r="D4552" s="118"/>
      <c r="E4552" s="118"/>
      <c r="F4552" s="118"/>
    </row>
    <row r="4553" spans="1:6">
      <c r="A4553" s="118"/>
      <c r="B4553" s="118"/>
      <c r="C4553" s="119"/>
      <c r="D4553" s="118"/>
      <c r="E4553" s="118"/>
      <c r="F4553" s="118"/>
    </row>
    <row r="4554" spans="1:6">
      <c r="A4554" s="118"/>
      <c r="B4554" s="118"/>
      <c r="C4554" s="119"/>
      <c r="D4554" s="118"/>
      <c r="E4554" s="118"/>
      <c r="F4554" s="118"/>
    </row>
    <row r="4555" spans="1:6">
      <c r="A4555" s="118"/>
      <c r="B4555" s="118"/>
      <c r="C4555" s="119"/>
      <c r="D4555" s="118"/>
      <c r="E4555" s="118"/>
      <c r="F4555" s="118"/>
    </row>
    <row r="4556" spans="1:6">
      <c r="A4556" s="118"/>
      <c r="B4556" s="118"/>
      <c r="C4556" s="119"/>
      <c r="D4556" s="118"/>
      <c r="E4556" s="118"/>
      <c r="F4556" s="118"/>
    </row>
    <row r="4557" spans="1:6">
      <c r="A4557" s="118"/>
      <c r="B4557" s="118"/>
      <c r="C4557" s="119"/>
      <c r="D4557" s="118"/>
      <c r="E4557" s="118"/>
      <c r="F4557" s="118"/>
    </row>
    <row r="4558" spans="1:6">
      <c r="A4558" s="118"/>
      <c r="B4558" s="118"/>
      <c r="C4558" s="119"/>
      <c r="D4558" s="118"/>
      <c r="E4558" s="118"/>
      <c r="F4558" s="118"/>
    </row>
    <row r="4559" spans="1:6">
      <c r="A4559" s="118"/>
      <c r="B4559" s="118"/>
      <c r="C4559" s="119"/>
      <c r="D4559" s="118"/>
      <c r="E4559" s="118"/>
      <c r="F4559" s="118"/>
    </row>
    <row r="4560" spans="1:6">
      <c r="A4560" s="118"/>
      <c r="B4560" s="118"/>
      <c r="C4560" s="119"/>
      <c r="D4560" s="118"/>
      <c r="E4560" s="118"/>
      <c r="F4560" s="118"/>
    </row>
    <row r="4561" spans="1:6">
      <c r="A4561" s="118"/>
      <c r="B4561" s="118"/>
      <c r="C4561" s="119"/>
      <c r="D4561" s="118"/>
      <c r="E4561" s="118"/>
      <c r="F4561" s="118"/>
    </row>
    <row r="4562" spans="1:6">
      <c r="A4562" s="118"/>
      <c r="B4562" s="118"/>
      <c r="C4562" s="119"/>
      <c r="D4562" s="118"/>
      <c r="E4562" s="118"/>
      <c r="F4562" s="118"/>
    </row>
    <row r="4563" spans="1:6">
      <c r="A4563" s="118"/>
      <c r="B4563" s="118"/>
      <c r="C4563" s="119"/>
      <c r="D4563" s="118"/>
      <c r="E4563" s="118"/>
      <c r="F4563" s="118"/>
    </row>
    <row r="4564" spans="1:6">
      <c r="A4564" s="118"/>
      <c r="B4564" s="118"/>
      <c r="C4564" s="119"/>
      <c r="D4564" s="118"/>
      <c r="E4564" s="118"/>
      <c r="F4564" s="118"/>
    </row>
    <row r="4565" spans="1:6">
      <c r="A4565" s="118"/>
      <c r="B4565" s="118"/>
      <c r="C4565" s="119"/>
      <c r="D4565" s="118"/>
      <c r="E4565" s="118"/>
      <c r="F4565" s="118"/>
    </row>
    <row r="4566" spans="1:6">
      <c r="A4566" s="118"/>
      <c r="B4566" s="118"/>
      <c r="C4566" s="119"/>
      <c r="D4566" s="118"/>
      <c r="E4566" s="118"/>
      <c r="F4566" s="118"/>
    </row>
    <row r="4567" spans="1:6">
      <c r="A4567" s="118"/>
      <c r="B4567" s="118"/>
      <c r="C4567" s="119"/>
      <c r="D4567" s="118"/>
      <c r="E4567" s="118"/>
      <c r="F4567" s="118"/>
    </row>
    <row r="4568" spans="1:6">
      <c r="A4568" s="118"/>
      <c r="B4568" s="118"/>
      <c r="C4568" s="119"/>
      <c r="D4568" s="118"/>
      <c r="E4568" s="118"/>
      <c r="F4568" s="118"/>
    </row>
    <row r="4569" spans="1:6">
      <c r="A4569" s="118"/>
      <c r="B4569" s="118"/>
      <c r="C4569" s="119"/>
      <c r="D4569" s="118"/>
      <c r="E4569" s="118"/>
      <c r="F4569" s="118"/>
    </row>
    <row r="4570" spans="1:6">
      <c r="A4570" s="118"/>
      <c r="B4570" s="118"/>
      <c r="C4570" s="119"/>
      <c r="D4570" s="118"/>
      <c r="E4570" s="118"/>
      <c r="F4570" s="118"/>
    </row>
    <row r="4571" spans="1:6">
      <c r="A4571" s="118"/>
      <c r="B4571" s="118"/>
      <c r="C4571" s="119"/>
      <c r="D4571" s="118"/>
      <c r="E4571" s="118"/>
      <c r="F4571" s="118"/>
    </row>
    <row r="4572" spans="1:6">
      <c r="A4572" s="118"/>
      <c r="B4572" s="118"/>
      <c r="C4572" s="119"/>
      <c r="D4572" s="118"/>
      <c r="E4572" s="118"/>
      <c r="F4572" s="118"/>
    </row>
    <row r="4573" spans="1:6">
      <c r="A4573" s="118"/>
      <c r="B4573" s="118"/>
      <c r="C4573" s="119"/>
      <c r="D4573" s="118"/>
      <c r="E4573" s="118"/>
      <c r="F4573" s="118"/>
    </row>
    <row r="4574" spans="1:6">
      <c r="A4574" s="118"/>
      <c r="B4574" s="118"/>
      <c r="C4574" s="119"/>
      <c r="D4574" s="118"/>
      <c r="E4574" s="118"/>
      <c r="F4574" s="118"/>
    </row>
    <row r="4575" spans="1:6">
      <c r="A4575" s="118"/>
      <c r="B4575" s="118"/>
      <c r="C4575" s="119"/>
      <c r="D4575" s="118"/>
      <c r="E4575" s="118"/>
      <c r="F4575" s="118"/>
    </row>
    <row r="4576" spans="1:6">
      <c r="A4576" s="118"/>
      <c r="B4576" s="118"/>
      <c r="C4576" s="119"/>
      <c r="D4576" s="118"/>
      <c r="E4576" s="118"/>
      <c r="F4576" s="118"/>
    </row>
    <row r="4577" spans="1:6">
      <c r="A4577" s="118"/>
      <c r="B4577" s="118"/>
      <c r="C4577" s="119"/>
      <c r="D4577" s="118"/>
      <c r="E4577" s="118"/>
      <c r="F4577" s="118"/>
    </row>
    <row r="4578" spans="1:6">
      <c r="A4578" s="118"/>
      <c r="B4578" s="118"/>
      <c r="C4578" s="119"/>
      <c r="D4578" s="118"/>
      <c r="E4578" s="118"/>
      <c r="F4578" s="118"/>
    </row>
    <row r="4579" spans="1:6">
      <c r="A4579" s="118"/>
      <c r="B4579" s="118"/>
      <c r="C4579" s="119"/>
      <c r="D4579" s="118"/>
      <c r="E4579" s="118"/>
      <c r="F4579" s="118"/>
    </row>
    <row r="4580" spans="1:6">
      <c r="A4580" s="118"/>
      <c r="B4580" s="118"/>
      <c r="C4580" s="119"/>
      <c r="D4580" s="118"/>
      <c r="E4580" s="118"/>
      <c r="F4580" s="118"/>
    </row>
    <row r="4581" spans="1:6">
      <c r="A4581" s="118"/>
      <c r="B4581" s="118"/>
      <c r="C4581" s="119"/>
      <c r="D4581" s="118"/>
      <c r="E4581" s="118"/>
      <c r="F4581" s="118"/>
    </row>
    <row r="4582" spans="1:6">
      <c r="A4582" s="118"/>
      <c r="B4582" s="118"/>
      <c r="C4582" s="119"/>
      <c r="D4582" s="118"/>
      <c r="E4582" s="118"/>
      <c r="F4582" s="118"/>
    </row>
    <row r="4583" spans="1:6">
      <c r="A4583" s="118"/>
      <c r="B4583" s="118"/>
      <c r="C4583" s="119"/>
      <c r="D4583" s="118"/>
      <c r="E4583" s="118"/>
      <c r="F4583" s="118"/>
    </row>
    <row r="4584" spans="1:6">
      <c r="A4584" s="118"/>
      <c r="B4584" s="118"/>
      <c r="C4584" s="119"/>
      <c r="D4584" s="118"/>
      <c r="E4584" s="118"/>
      <c r="F4584" s="118"/>
    </row>
    <row r="4585" spans="1:6">
      <c r="A4585" s="118"/>
      <c r="B4585" s="118"/>
      <c r="C4585" s="119"/>
      <c r="D4585" s="118"/>
      <c r="E4585" s="118"/>
      <c r="F4585" s="118"/>
    </row>
    <row r="4586" spans="1:6">
      <c r="A4586" s="118"/>
      <c r="B4586" s="118"/>
      <c r="C4586" s="119"/>
      <c r="D4586" s="118"/>
      <c r="E4586" s="118"/>
      <c r="F4586" s="118"/>
    </row>
    <row r="4587" spans="1:6">
      <c r="A4587" s="118"/>
      <c r="B4587" s="118"/>
      <c r="C4587" s="119"/>
      <c r="D4587" s="118"/>
      <c r="E4587" s="118"/>
      <c r="F4587" s="118"/>
    </row>
    <row r="4588" spans="1:6">
      <c r="A4588" s="118"/>
      <c r="B4588" s="118"/>
      <c r="C4588" s="119"/>
      <c r="D4588" s="118"/>
      <c r="E4588" s="118"/>
      <c r="F4588" s="118"/>
    </row>
    <row r="4589" spans="1:6">
      <c r="A4589" s="118"/>
      <c r="B4589" s="118"/>
      <c r="C4589" s="119"/>
      <c r="D4589" s="118"/>
      <c r="E4589" s="118"/>
      <c r="F4589" s="118"/>
    </row>
    <row r="4590" spans="1:6">
      <c r="A4590" s="118"/>
      <c r="B4590" s="118"/>
      <c r="C4590" s="119"/>
      <c r="D4590" s="118"/>
      <c r="E4590" s="118"/>
      <c r="F4590" s="118"/>
    </row>
    <row r="4591" spans="1:6">
      <c r="A4591" s="118"/>
      <c r="B4591" s="118"/>
      <c r="C4591" s="119"/>
      <c r="D4591" s="118"/>
      <c r="E4591" s="118"/>
      <c r="F4591" s="118"/>
    </row>
    <row r="4592" spans="1:6">
      <c r="A4592" s="118"/>
      <c r="B4592" s="118"/>
      <c r="C4592" s="119"/>
      <c r="D4592" s="118"/>
      <c r="E4592" s="118"/>
      <c r="F4592" s="118"/>
    </row>
    <row r="4593" spans="1:6">
      <c r="A4593" s="118"/>
      <c r="B4593" s="118"/>
      <c r="C4593" s="119"/>
      <c r="D4593" s="118"/>
      <c r="E4593" s="118"/>
      <c r="F4593" s="118"/>
    </row>
    <row r="4594" spans="1:6">
      <c r="A4594" s="118"/>
      <c r="B4594" s="118"/>
      <c r="C4594" s="119"/>
      <c r="D4594" s="118"/>
      <c r="E4594" s="118"/>
      <c r="F4594" s="118"/>
    </row>
    <row r="4595" spans="1:6">
      <c r="A4595" s="118"/>
      <c r="B4595" s="118"/>
      <c r="C4595" s="119"/>
      <c r="D4595" s="118"/>
      <c r="E4595" s="118"/>
      <c r="F4595" s="118"/>
    </row>
    <row r="4596" spans="1:6">
      <c r="A4596" s="118"/>
      <c r="B4596" s="118"/>
      <c r="C4596" s="119"/>
      <c r="D4596" s="118"/>
      <c r="E4596" s="118"/>
      <c r="F4596" s="118"/>
    </row>
    <row r="4597" spans="1:6">
      <c r="A4597" s="118"/>
      <c r="B4597" s="118"/>
      <c r="C4597" s="119"/>
      <c r="D4597" s="118"/>
      <c r="E4597" s="118"/>
      <c r="F4597" s="118"/>
    </row>
    <row r="4598" spans="1:6">
      <c r="A4598" s="118"/>
      <c r="B4598" s="118"/>
      <c r="C4598" s="119"/>
      <c r="D4598" s="118"/>
      <c r="E4598" s="118"/>
      <c r="F4598" s="118"/>
    </row>
    <row r="4599" spans="1:6">
      <c r="A4599" s="118"/>
      <c r="B4599" s="118"/>
      <c r="C4599" s="119"/>
      <c r="D4599" s="118"/>
      <c r="E4599" s="118"/>
      <c r="F4599" s="118"/>
    </row>
    <row r="4600" spans="1:6">
      <c r="A4600" s="118"/>
      <c r="B4600" s="118"/>
      <c r="C4600" s="119"/>
      <c r="D4600" s="118"/>
      <c r="E4600" s="118"/>
      <c r="F4600" s="118"/>
    </row>
    <row r="4601" spans="1:6">
      <c r="A4601" s="118"/>
      <c r="B4601" s="118"/>
      <c r="C4601" s="119"/>
      <c r="D4601" s="118"/>
      <c r="E4601" s="118"/>
      <c r="F4601" s="118"/>
    </row>
    <row r="4602" spans="1:6">
      <c r="A4602" s="118"/>
      <c r="B4602" s="118"/>
      <c r="C4602" s="119"/>
      <c r="D4602" s="118"/>
      <c r="E4602" s="118"/>
      <c r="F4602" s="118"/>
    </row>
    <row r="4603" spans="1:6">
      <c r="A4603" s="118"/>
      <c r="B4603" s="118"/>
      <c r="C4603" s="119"/>
      <c r="D4603" s="118"/>
      <c r="E4603" s="118"/>
      <c r="F4603" s="118"/>
    </row>
    <row r="4604" spans="1:6">
      <c r="A4604" s="118"/>
      <c r="B4604" s="118"/>
      <c r="C4604" s="119"/>
      <c r="D4604" s="118"/>
      <c r="E4604" s="118"/>
      <c r="F4604" s="118"/>
    </row>
    <row r="4605" spans="1:6">
      <c r="A4605" s="118"/>
      <c r="B4605" s="118"/>
      <c r="C4605" s="119"/>
      <c r="D4605" s="118"/>
      <c r="E4605" s="118"/>
      <c r="F4605" s="118"/>
    </row>
    <row r="4606" spans="1:6">
      <c r="A4606" s="118"/>
      <c r="B4606" s="118"/>
      <c r="C4606" s="119"/>
      <c r="D4606" s="118"/>
      <c r="E4606" s="118"/>
      <c r="F4606" s="118"/>
    </row>
    <row r="4607" spans="1:6">
      <c r="A4607" s="118"/>
      <c r="B4607" s="118"/>
      <c r="C4607" s="119"/>
      <c r="D4607" s="118"/>
      <c r="E4607" s="118"/>
      <c r="F4607" s="118"/>
    </row>
    <row r="4608" spans="1:6">
      <c r="A4608" s="118"/>
      <c r="B4608" s="118"/>
      <c r="C4608" s="119"/>
      <c r="D4608" s="118"/>
      <c r="E4608" s="118"/>
      <c r="F4608" s="118"/>
    </row>
    <row r="4609" spans="1:6">
      <c r="A4609" s="118"/>
      <c r="B4609" s="118"/>
      <c r="C4609" s="119"/>
      <c r="D4609" s="118"/>
      <c r="E4609" s="118"/>
      <c r="F4609" s="118"/>
    </row>
    <row r="4610" spans="1:6">
      <c r="A4610" s="118"/>
      <c r="B4610" s="118"/>
      <c r="C4610" s="119"/>
      <c r="D4610" s="118"/>
      <c r="E4610" s="118"/>
      <c r="F4610" s="118"/>
    </row>
    <row r="4611" spans="1:6">
      <c r="A4611" s="118"/>
      <c r="B4611" s="118"/>
      <c r="C4611" s="119"/>
      <c r="D4611" s="118"/>
      <c r="E4611" s="118"/>
      <c r="F4611" s="118"/>
    </row>
    <row r="4612" spans="1:6">
      <c r="A4612" s="118"/>
      <c r="B4612" s="118"/>
      <c r="C4612" s="119"/>
      <c r="D4612" s="118"/>
      <c r="E4612" s="118"/>
      <c r="F4612" s="118"/>
    </row>
    <row r="4613" spans="1:6">
      <c r="A4613" s="118"/>
      <c r="B4613" s="118"/>
      <c r="C4613" s="119"/>
      <c r="D4613" s="118"/>
      <c r="E4613" s="118"/>
      <c r="F4613" s="118"/>
    </row>
    <row r="4614" spans="1:6">
      <c r="A4614" s="118"/>
      <c r="B4614" s="118"/>
      <c r="C4614" s="119"/>
      <c r="D4614" s="118"/>
      <c r="E4614" s="118"/>
      <c r="F4614" s="118"/>
    </row>
    <row r="4615" spans="1:6">
      <c r="A4615" s="118"/>
      <c r="B4615" s="118"/>
      <c r="C4615" s="119"/>
      <c r="D4615" s="118"/>
      <c r="E4615" s="118"/>
      <c r="F4615" s="118"/>
    </row>
    <row r="4616" spans="1:6">
      <c r="A4616" s="118"/>
      <c r="B4616" s="118"/>
      <c r="C4616" s="119"/>
      <c r="D4616" s="118"/>
      <c r="E4616" s="118"/>
      <c r="F4616" s="118"/>
    </row>
    <row r="4617" spans="1:6">
      <c r="A4617" s="118"/>
      <c r="B4617" s="118"/>
      <c r="C4617" s="119"/>
      <c r="D4617" s="118"/>
      <c r="E4617" s="118"/>
      <c r="F4617" s="118"/>
    </row>
    <row r="4618" spans="1:6">
      <c r="A4618" s="118"/>
      <c r="B4618" s="118"/>
      <c r="C4618" s="119"/>
      <c r="D4618" s="118"/>
      <c r="E4618" s="118"/>
      <c r="F4618" s="118"/>
    </row>
    <row r="4619" spans="1:6">
      <c r="A4619" s="118"/>
      <c r="B4619" s="118"/>
      <c r="C4619" s="119"/>
      <c r="D4619" s="118"/>
      <c r="E4619" s="118"/>
      <c r="F4619" s="118"/>
    </row>
    <row r="4620" spans="1:6">
      <c r="A4620" s="118"/>
      <c r="B4620" s="118"/>
      <c r="C4620" s="119"/>
      <c r="D4620" s="118"/>
      <c r="E4620" s="118"/>
      <c r="F4620" s="118"/>
    </row>
    <row r="4621" spans="1:6">
      <c r="A4621" s="118"/>
      <c r="B4621" s="118"/>
      <c r="C4621" s="119"/>
      <c r="D4621" s="118"/>
      <c r="E4621" s="118"/>
      <c r="F4621" s="118"/>
    </row>
    <row r="4622" spans="1:6">
      <c r="A4622" s="118"/>
      <c r="B4622" s="118"/>
      <c r="C4622" s="119"/>
      <c r="D4622" s="118"/>
      <c r="E4622" s="118"/>
      <c r="F4622" s="118"/>
    </row>
    <row r="4623" spans="1:6">
      <c r="A4623" s="118"/>
      <c r="B4623" s="118"/>
      <c r="C4623" s="119"/>
      <c r="D4623" s="118"/>
      <c r="E4623" s="118"/>
      <c r="F4623" s="118"/>
    </row>
    <row r="4624" spans="1:6">
      <c r="A4624" s="118"/>
      <c r="B4624" s="118"/>
      <c r="C4624" s="119"/>
      <c r="D4624" s="118"/>
      <c r="E4624" s="118"/>
      <c r="F4624" s="118"/>
    </row>
    <row r="4625" spans="1:6">
      <c r="A4625" s="118"/>
      <c r="B4625" s="118"/>
      <c r="C4625" s="119"/>
      <c r="D4625" s="118"/>
      <c r="E4625" s="118"/>
      <c r="F4625" s="118"/>
    </row>
    <row r="4626" spans="1:6">
      <c r="A4626" s="118"/>
      <c r="B4626" s="118"/>
      <c r="C4626" s="119"/>
      <c r="D4626" s="118"/>
      <c r="E4626" s="118"/>
      <c r="F4626" s="118"/>
    </row>
    <row r="4627" spans="1:6">
      <c r="A4627" s="118"/>
      <c r="B4627" s="118"/>
      <c r="C4627" s="119"/>
      <c r="D4627" s="118"/>
      <c r="E4627" s="118"/>
      <c r="F4627" s="118"/>
    </row>
    <row r="4628" spans="1:6">
      <c r="A4628" s="118"/>
      <c r="B4628" s="118"/>
      <c r="C4628" s="119"/>
      <c r="D4628" s="118"/>
      <c r="E4628" s="118"/>
      <c r="F4628" s="118"/>
    </row>
    <row r="4629" spans="1:6">
      <c r="A4629" s="118"/>
      <c r="B4629" s="118"/>
      <c r="C4629" s="119"/>
      <c r="D4629" s="118"/>
      <c r="E4629" s="118"/>
      <c r="F4629" s="118"/>
    </row>
    <row r="4630" spans="1:6">
      <c r="A4630" s="118"/>
      <c r="B4630" s="118"/>
      <c r="C4630" s="119"/>
      <c r="D4630" s="118"/>
      <c r="E4630" s="118"/>
      <c r="F4630" s="118"/>
    </row>
    <row r="4631" spans="1:6">
      <c r="A4631" s="118"/>
      <c r="B4631" s="118"/>
      <c r="C4631" s="119"/>
      <c r="D4631" s="118"/>
      <c r="E4631" s="118"/>
      <c r="F4631" s="118"/>
    </row>
    <row r="4632" spans="1:6">
      <c r="A4632" s="118"/>
      <c r="B4632" s="118"/>
      <c r="C4632" s="119"/>
      <c r="D4632" s="118"/>
      <c r="E4632" s="118"/>
      <c r="F4632" s="118"/>
    </row>
    <row r="4633" spans="1:6">
      <c r="A4633" s="118"/>
      <c r="B4633" s="118"/>
      <c r="C4633" s="119"/>
      <c r="D4633" s="118"/>
      <c r="E4633" s="118"/>
      <c r="F4633" s="118"/>
    </row>
    <row r="4634" spans="1:6">
      <c r="A4634" s="118"/>
      <c r="B4634" s="118"/>
      <c r="C4634" s="119"/>
      <c r="D4634" s="118"/>
      <c r="E4634" s="118"/>
      <c r="F4634" s="118"/>
    </row>
    <row r="4635" spans="1:6">
      <c r="A4635" s="118"/>
      <c r="B4635" s="118"/>
      <c r="C4635" s="119"/>
      <c r="D4635" s="118"/>
      <c r="E4635" s="118"/>
      <c r="F4635" s="118"/>
    </row>
    <row r="4636" spans="1:6">
      <c r="A4636" s="118"/>
      <c r="B4636" s="118"/>
      <c r="C4636" s="119"/>
      <c r="D4636" s="118"/>
      <c r="E4636" s="118"/>
      <c r="F4636" s="118"/>
    </row>
    <row r="4637" spans="1:6">
      <c r="A4637" s="118"/>
      <c r="B4637" s="118"/>
      <c r="C4637" s="119"/>
      <c r="D4637" s="118"/>
      <c r="E4637" s="118"/>
      <c r="F4637" s="118"/>
    </row>
    <row r="4638" spans="1:6">
      <c r="A4638" s="118"/>
      <c r="B4638" s="118"/>
      <c r="C4638" s="119"/>
      <c r="D4638" s="118"/>
      <c r="E4638" s="118"/>
      <c r="F4638" s="118"/>
    </row>
    <row r="4639" spans="1:6">
      <c r="A4639" s="118"/>
      <c r="B4639" s="118"/>
      <c r="C4639" s="119"/>
      <c r="D4639" s="118"/>
      <c r="E4639" s="118"/>
      <c r="F4639" s="118"/>
    </row>
    <row r="4640" spans="1:6">
      <c r="A4640" s="118"/>
      <c r="B4640" s="118"/>
      <c r="C4640" s="119"/>
      <c r="D4640" s="118"/>
      <c r="E4640" s="118"/>
      <c r="F4640" s="118"/>
    </row>
    <row r="4641" spans="1:6">
      <c r="A4641" s="118"/>
      <c r="B4641" s="118"/>
      <c r="C4641" s="119"/>
      <c r="D4641" s="118"/>
      <c r="E4641" s="118"/>
      <c r="F4641" s="118"/>
    </row>
    <row r="4642" spans="1:6">
      <c r="A4642" s="118"/>
      <c r="B4642" s="118"/>
      <c r="C4642" s="119"/>
      <c r="D4642" s="118"/>
      <c r="E4642" s="118"/>
      <c r="F4642" s="118"/>
    </row>
    <row r="4643" spans="1:6">
      <c r="A4643" s="118"/>
      <c r="B4643" s="118"/>
      <c r="C4643" s="119"/>
      <c r="D4643" s="118"/>
      <c r="E4643" s="118"/>
      <c r="F4643" s="118"/>
    </row>
    <row r="4644" spans="1:6">
      <c r="A4644" s="118"/>
      <c r="B4644" s="118"/>
      <c r="C4644" s="119"/>
      <c r="D4644" s="118"/>
      <c r="E4644" s="118"/>
      <c r="F4644" s="118"/>
    </row>
    <row r="4645" spans="1:6">
      <c r="A4645" s="118"/>
      <c r="B4645" s="118"/>
      <c r="C4645" s="119"/>
      <c r="D4645" s="118"/>
      <c r="E4645" s="118"/>
      <c r="F4645" s="118"/>
    </row>
    <row r="4646" spans="1:6">
      <c r="A4646" s="118"/>
      <c r="B4646" s="118"/>
      <c r="C4646" s="119"/>
      <c r="D4646" s="118"/>
      <c r="E4646" s="118"/>
      <c r="F4646" s="118"/>
    </row>
    <row r="4647" spans="1:6">
      <c r="A4647" s="118"/>
      <c r="B4647" s="118"/>
      <c r="C4647" s="119"/>
      <c r="D4647" s="118"/>
      <c r="E4647" s="118"/>
      <c r="F4647" s="118"/>
    </row>
    <row r="4648" spans="1:6">
      <c r="A4648" s="118"/>
      <c r="B4648" s="118"/>
      <c r="C4648" s="119"/>
      <c r="D4648" s="118"/>
      <c r="E4648" s="118"/>
      <c r="F4648" s="118"/>
    </row>
    <row r="4649" spans="1:6">
      <c r="A4649" s="118"/>
      <c r="B4649" s="118"/>
      <c r="C4649" s="119"/>
      <c r="D4649" s="118"/>
      <c r="E4649" s="118"/>
      <c r="F4649" s="118"/>
    </row>
    <row r="4650" spans="1:6">
      <c r="A4650" s="118"/>
      <c r="B4650" s="118"/>
      <c r="C4650" s="119"/>
      <c r="D4650" s="118"/>
      <c r="E4650" s="118"/>
      <c r="F4650" s="118"/>
    </row>
    <row r="4651" spans="1:6">
      <c r="A4651" s="118"/>
      <c r="B4651" s="118"/>
      <c r="C4651" s="119"/>
      <c r="D4651" s="118"/>
      <c r="E4651" s="118"/>
      <c r="F4651" s="118"/>
    </row>
    <row r="4652" spans="1:6">
      <c r="A4652" s="118"/>
      <c r="B4652" s="118"/>
      <c r="C4652" s="119"/>
      <c r="D4652" s="118"/>
      <c r="E4652" s="118"/>
      <c r="F4652" s="118"/>
    </row>
    <row r="4653" spans="1:6">
      <c r="A4653" s="118"/>
      <c r="B4653" s="118"/>
      <c r="C4653" s="119"/>
      <c r="D4653" s="118"/>
      <c r="E4653" s="118"/>
      <c r="F4653" s="118"/>
    </row>
    <row r="4654" spans="1:6">
      <c r="A4654" s="118"/>
      <c r="B4654" s="118"/>
      <c r="C4654" s="119"/>
      <c r="D4654" s="118"/>
      <c r="E4654" s="118"/>
      <c r="F4654" s="118"/>
    </row>
    <row r="4655" spans="1:6">
      <c r="A4655" s="118"/>
      <c r="B4655" s="118"/>
      <c r="C4655" s="119"/>
      <c r="D4655" s="118"/>
      <c r="E4655" s="118"/>
      <c r="F4655" s="118"/>
    </row>
    <row r="4656" spans="1:6">
      <c r="A4656" s="118"/>
      <c r="B4656" s="118"/>
      <c r="C4656" s="119"/>
      <c r="D4656" s="118"/>
      <c r="E4656" s="118"/>
      <c r="F4656" s="118"/>
    </row>
    <row r="4657" spans="1:6">
      <c r="A4657" s="118"/>
      <c r="B4657" s="118"/>
      <c r="C4657" s="119"/>
      <c r="D4657" s="118"/>
      <c r="E4657" s="118"/>
      <c r="F4657" s="118"/>
    </row>
    <row r="4658" spans="1:6">
      <c r="A4658" s="118"/>
      <c r="B4658" s="118"/>
      <c r="C4658" s="119"/>
      <c r="D4658" s="118"/>
      <c r="E4658" s="118"/>
      <c r="F4658" s="118"/>
    </row>
    <row r="4659" spans="1:6">
      <c r="A4659" s="118"/>
      <c r="B4659" s="118"/>
      <c r="C4659" s="119"/>
      <c r="D4659" s="118"/>
      <c r="E4659" s="118"/>
      <c r="F4659" s="118"/>
    </row>
    <row r="4660" spans="1:6">
      <c r="A4660" s="118"/>
      <c r="B4660" s="118"/>
      <c r="C4660" s="119"/>
      <c r="D4660" s="118"/>
      <c r="E4660" s="118"/>
      <c r="F4660" s="118"/>
    </row>
    <row r="4661" spans="1:6">
      <c r="A4661" s="118"/>
      <c r="B4661" s="118"/>
      <c r="C4661" s="119"/>
      <c r="D4661" s="118"/>
      <c r="E4661" s="118"/>
      <c r="F4661" s="118"/>
    </row>
    <row r="4662" spans="1:6">
      <c r="A4662" s="118"/>
      <c r="B4662" s="118"/>
      <c r="C4662" s="119"/>
      <c r="D4662" s="118"/>
      <c r="E4662" s="118"/>
      <c r="F4662" s="118"/>
    </row>
    <row r="4663" spans="1:6">
      <c r="A4663" s="118"/>
      <c r="B4663" s="118"/>
      <c r="C4663" s="119"/>
      <c r="D4663" s="118"/>
      <c r="E4663" s="118"/>
      <c r="F4663" s="118"/>
    </row>
    <row r="4664" spans="1:6">
      <c r="A4664" s="118"/>
      <c r="B4664" s="118"/>
      <c r="C4664" s="119"/>
      <c r="D4664" s="118"/>
      <c r="E4664" s="118"/>
      <c r="F4664" s="118"/>
    </row>
    <row r="4665" spans="1:6">
      <c r="A4665" s="118"/>
      <c r="B4665" s="118"/>
      <c r="C4665" s="119"/>
      <c r="D4665" s="118"/>
      <c r="E4665" s="118"/>
      <c r="F4665" s="118"/>
    </row>
    <row r="4666" spans="1:6">
      <c r="A4666" s="118"/>
      <c r="B4666" s="118"/>
      <c r="C4666" s="119"/>
      <c r="D4666" s="118"/>
      <c r="E4666" s="118"/>
      <c r="F4666" s="118"/>
    </row>
    <row r="4667" spans="1:6">
      <c r="A4667" s="118"/>
      <c r="B4667" s="118"/>
      <c r="C4667" s="119"/>
      <c r="D4667" s="118"/>
      <c r="E4667" s="118"/>
      <c r="F4667" s="118"/>
    </row>
    <row r="4668" spans="1:6">
      <c r="A4668" s="118"/>
      <c r="B4668" s="118"/>
      <c r="C4668" s="119"/>
      <c r="D4668" s="118"/>
      <c r="E4668" s="118"/>
      <c r="F4668" s="118"/>
    </row>
    <row r="4669" spans="1:6">
      <c r="A4669" s="118"/>
      <c r="B4669" s="118"/>
      <c r="C4669" s="119"/>
      <c r="D4669" s="118"/>
      <c r="E4669" s="118"/>
      <c r="F4669" s="118"/>
    </row>
    <row r="4670" spans="1:6">
      <c r="A4670" s="118"/>
      <c r="B4670" s="118"/>
      <c r="C4670" s="119"/>
      <c r="D4670" s="118"/>
      <c r="E4670" s="118"/>
      <c r="F4670" s="118"/>
    </row>
    <row r="4671" spans="1:6">
      <c r="A4671" s="118"/>
      <c r="B4671" s="118"/>
      <c r="C4671" s="119"/>
      <c r="D4671" s="118"/>
      <c r="E4671" s="118"/>
      <c r="F4671" s="118"/>
    </row>
    <row r="4672" spans="1:6">
      <c r="A4672" s="118"/>
      <c r="B4672" s="118"/>
      <c r="C4672" s="119"/>
      <c r="D4672" s="118"/>
      <c r="E4672" s="118"/>
      <c r="F4672" s="118"/>
    </row>
    <row r="4673" spans="1:6">
      <c r="A4673" s="118"/>
      <c r="B4673" s="118"/>
      <c r="C4673" s="119"/>
      <c r="D4673" s="118"/>
      <c r="E4673" s="118"/>
      <c r="F4673" s="118"/>
    </row>
    <row r="4674" spans="1:6">
      <c r="A4674" s="118"/>
      <c r="B4674" s="118"/>
      <c r="C4674" s="119"/>
      <c r="D4674" s="118"/>
      <c r="E4674" s="118"/>
      <c r="F4674" s="118"/>
    </row>
    <row r="4675" spans="1:6">
      <c r="A4675" s="118"/>
      <c r="B4675" s="118"/>
      <c r="C4675" s="119"/>
      <c r="D4675" s="118"/>
      <c r="E4675" s="118"/>
      <c r="F4675" s="118"/>
    </row>
    <row r="4676" spans="1:6">
      <c r="A4676" s="118"/>
      <c r="B4676" s="118"/>
      <c r="C4676" s="119"/>
      <c r="D4676" s="118"/>
      <c r="E4676" s="118"/>
      <c r="F4676" s="118"/>
    </row>
    <row r="4677" spans="1:6">
      <c r="A4677" s="118"/>
      <c r="B4677" s="118"/>
      <c r="C4677" s="119"/>
      <c r="D4677" s="118"/>
      <c r="E4677" s="118"/>
      <c r="F4677" s="118"/>
    </row>
    <row r="4678" spans="1:6">
      <c r="A4678" s="118"/>
      <c r="B4678" s="118"/>
      <c r="C4678" s="119"/>
      <c r="D4678" s="118"/>
      <c r="E4678" s="118"/>
      <c r="F4678" s="118"/>
    </row>
    <row r="4679" spans="1:6">
      <c r="A4679" s="118"/>
      <c r="B4679" s="118"/>
      <c r="C4679" s="119"/>
      <c r="D4679" s="118"/>
      <c r="E4679" s="118"/>
      <c r="F4679" s="118"/>
    </row>
    <row r="4680" spans="1:6">
      <c r="A4680" s="118"/>
      <c r="B4680" s="118"/>
      <c r="C4680" s="119"/>
      <c r="D4680" s="118"/>
      <c r="E4680" s="118"/>
      <c r="F4680" s="118"/>
    </row>
    <row r="4681" spans="1:6">
      <c r="A4681" s="118"/>
      <c r="B4681" s="118"/>
      <c r="C4681" s="119"/>
      <c r="D4681" s="118"/>
      <c r="E4681" s="118"/>
      <c r="F4681" s="118"/>
    </row>
    <row r="4682" spans="1:6">
      <c r="A4682" s="118"/>
      <c r="B4682" s="118"/>
      <c r="C4682" s="119"/>
      <c r="D4682" s="118"/>
      <c r="E4682" s="118"/>
      <c r="F4682" s="118"/>
    </row>
    <row r="4683" spans="1:6">
      <c r="A4683" s="118"/>
      <c r="B4683" s="118"/>
      <c r="C4683" s="119"/>
      <c r="D4683" s="118"/>
      <c r="E4683" s="118"/>
      <c r="F4683" s="118"/>
    </row>
    <row r="4684" spans="1:6">
      <c r="A4684" s="118"/>
      <c r="B4684" s="118"/>
      <c r="C4684" s="119"/>
      <c r="D4684" s="118"/>
      <c r="E4684" s="118"/>
      <c r="F4684" s="118"/>
    </row>
    <row r="4685" spans="1:6">
      <c r="A4685" s="118"/>
      <c r="B4685" s="118"/>
      <c r="C4685" s="119"/>
      <c r="D4685" s="118"/>
      <c r="E4685" s="118"/>
      <c r="F4685" s="118"/>
    </row>
    <row r="4686" spans="1:6">
      <c r="A4686" s="118"/>
      <c r="B4686" s="118"/>
      <c r="C4686" s="119"/>
      <c r="D4686" s="118"/>
      <c r="E4686" s="118"/>
      <c r="F4686" s="118"/>
    </row>
    <row r="4687" spans="1:6">
      <c r="A4687" s="118"/>
      <c r="B4687" s="118"/>
      <c r="C4687" s="119"/>
      <c r="D4687" s="118"/>
      <c r="E4687" s="118"/>
      <c r="F4687" s="118"/>
    </row>
    <row r="4688" spans="1:6">
      <c r="A4688" s="118"/>
      <c r="B4688" s="118"/>
      <c r="C4688" s="119"/>
      <c r="D4688" s="118"/>
      <c r="E4688" s="118"/>
      <c r="F4688" s="118"/>
    </row>
    <row r="4689" spans="1:6">
      <c r="A4689" s="118"/>
      <c r="B4689" s="118"/>
      <c r="C4689" s="119"/>
      <c r="D4689" s="118"/>
      <c r="E4689" s="118"/>
      <c r="F4689" s="118"/>
    </row>
    <row r="4690" spans="1:6">
      <c r="A4690" s="118"/>
      <c r="B4690" s="118"/>
      <c r="C4690" s="119"/>
      <c r="D4690" s="118"/>
      <c r="E4690" s="118"/>
      <c r="F4690" s="118"/>
    </row>
    <row r="4691" spans="1:6">
      <c r="A4691" s="118"/>
      <c r="B4691" s="118"/>
      <c r="C4691" s="119"/>
      <c r="D4691" s="118"/>
      <c r="E4691" s="118"/>
      <c r="F4691" s="118"/>
    </row>
    <row r="4692" spans="1:6">
      <c r="A4692" s="118"/>
      <c r="B4692" s="118"/>
      <c r="C4692" s="119"/>
      <c r="D4692" s="118"/>
      <c r="E4692" s="118"/>
      <c r="F4692" s="118"/>
    </row>
    <row r="4693" spans="1:6">
      <c r="A4693" s="118"/>
      <c r="B4693" s="118"/>
      <c r="C4693" s="119"/>
      <c r="D4693" s="118"/>
      <c r="E4693" s="118"/>
      <c r="F4693" s="118"/>
    </row>
    <row r="4694" spans="1:6">
      <c r="A4694" s="118"/>
      <c r="B4694" s="118"/>
      <c r="C4694" s="119"/>
      <c r="D4694" s="118"/>
      <c r="E4694" s="118"/>
      <c r="F4694" s="118"/>
    </row>
    <row r="4695" spans="1:6">
      <c r="A4695" s="118"/>
      <c r="B4695" s="118"/>
      <c r="C4695" s="119"/>
      <c r="D4695" s="118"/>
      <c r="E4695" s="118"/>
      <c r="F4695" s="118"/>
    </row>
    <row r="4696" spans="1:6">
      <c r="A4696" s="118"/>
      <c r="B4696" s="118"/>
      <c r="C4696" s="119"/>
      <c r="D4696" s="118"/>
      <c r="E4696" s="118"/>
      <c r="F4696" s="118"/>
    </row>
    <row r="4697" spans="1:6">
      <c r="A4697" s="118"/>
      <c r="B4697" s="118"/>
      <c r="C4697" s="119"/>
      <c r="D4697" s="118"/>
      <c r="E4697" s="118"/>
      <c r="F4697" s="118"/>
    </row>
    <row r="4698" spans="1:6">
      <c r="A4698" s="118"/>
      <c r="B4698" s="118"/>
      <c r="C4698" s="119"/>
      <c r="D4698" s="118"/>
      <c r="E4698" s="118"/>
      <c r="F4698" s="118"/>
    </row>
    <row r="4699" spans="1:6">
      <c r="A4699" s="118"/>
      <c r="B4699" s="118"/>
      <c r="C4699" s="119"/>
      <c r="D4699" s="118"/>
      <c r="E4699" s="118"/>
      <c r="F4699" s="118"/>
    </row>
    <row r="4700" spans="1:6">
      <c r="A4700" s="118"/>
      <c r="B4700" s="118"/>
      <c r="C4700" s="119"/>
      <c r="D4700" s="118"/>
      <c r="E4700" s="118"/>
      <c r="F4700" s="118"/>
    </row>
    <row r="4701" spans="1:6">
      <c r="A4701" s="118"/>
      <c r="B4701" s="118"/>
      <c r="C4701" s="119"/>
      <c r="D4701" s="118"/>
      <c r="E4701" s="118"/>
      <c r="F4701" s="118"/>
    </row>
    <row r="4702" spans="1:6">
      <c r="A4702" s="118"/>
      <c r="B4702" s="118"/>
      <c r="C4702" s="119"/>
      <c r="D4702" s="118"/>
      <c r="E4702" s="118"/>
      <c r="F4702" s="118"/>
    </row>
    <row r="4703" spans="1:6">
      <c r="A4703" s="118"/>
      <c r="B4703" s="118"/>
      <c r="C4703" s="119"/>
      <c r="D4703" s="118"/>
      <c r="E4703" s="118"/>
      <c r="F4703" s="118"/>
    </row>
    <row r="4704" spans="1:6">
      <c r="A4704" s="118"/>
      <c r="B4704" s="118"/>
      <c r="C4704" s="119"/>
      <c r="D4704" s="118"/>
      <c r="E4704" s="118"/>
      <c r="F4704" s="118"/>
    </row>
    <row r="4705" spans="1:6">
      <c r="A4705" s="118"/>
      <c r="B4705" s="118"/>
      <c r="C4705" s="119"/>
      <c r="D4705" s="118"/>
      <c r="E4705" s="118"/>
      <c r="F4705" s="118"/>
    </row>
    <row r="4706" spans="1:6">
      <c r="A4706" s="118"/>
      <c r="B4706" s="118"/>
      <c r="C4706" s="119"/>
      <c r="D4706" s="118"/>
      <c r="E4706" s="118"/>
      <c r="F4706" s="118"/>
    </row>
    <row r="4707" spans="1:6">
      <c r="A4707" s="118"/>
      <c r="B4707" s="118"/>
      <c r="C4707" s="119"/>
      <c r="D4707" s="118"/>
      <c r="E4707" s="118"/>
      <c r="F4707" s="118"/>
    </row>
    <row r="4708" spans="1:6">
      <c r="A4708" s="118"/>
      <c r="B4708" s="118"/>
      <c r="C4708" s="119"/>
      <c r="D4708" s="118"/>
      <c r="E4708" s="118"/>
      <c r="F4708" s="118"/>
    </row>
    <row r="4709" spans="1:6">
      <c r="A4709" s="118"/>
      <c r="B4709" s="118"/>
      <c r="C4709" s="119"/>
      <c r="D4709" s="118"/>
      <c r="E4709" s="118"/>
      <c r="F4709" s="118"/>
    </row>
    <row r="4710" spans="1:6">
      <c r="A4710" s="118"/>
      <c r="B4710" s="118"/>
      <c r="C4710" s="119"/>
      <c r="D4710" s="118"/>
      <c r="E4710" s="118"/>
      <c r="F4710" s="118"/>
    </row>
    <row r="4711" spans="1:6">
      <c r="A4711" s="118"/>
      <c r="B4711" s="118"/>
      <c r="C4711" s="119"/>
      <c r="D4711" s="118"/>
      <c r="E4711" s="118"/>
      <c r="F4711" s="118"/>
    </row>
    <row r="4712" spans="1:6">
      <c r="A4712" s="118"/>
      <c r="B4712" s="118"/>
      <c r="C4712" s="119"/>
      <c r="D4712" s="118"/>
      <c r="E4712" s="118"/>
      <c r="F4712" s="118"/>
    </row>
    <row r="4713" spans="1:6">
      <c r="A4713" s="118"/>
      <c r="B4713" s="118"/>
      <c r="C4713" s="119"/>
      <c r="D4713" s="118"/>
      <c r="E4713" s="118"/>
      <c r="F4713" s="118"/>
    </row>
    <row r="4714" spans="1:6">
      <c r="A4714" s="118"/>
      <c r="B4714" s="118"/>
      <c r="C4714" s="119"/>
      <c r="D4714" s="118"/>
      <c r="E4714" s="118"/>
      <c r="F4714" s="118"/>
    </row>
    <row r="4715" spans="1:6">
      <c r="A4715" s="118"/>
      <c r="B4715" s="118"/>
      <c r="C4715" s="119"/>
      <c r="D4715" s="118"/>
      <c r="E4715" s="118"/>
      <c r="F4715" s="118"/>
    </row>
    <row r="4716" spans="1:6">
      <c r="A4716" s="118"/>
      <c r="B4716" s="118"/>
      <c r="C4716" s="119"/>
      <c r="D4716" s="118"/>
      <c r="E4716" s="118"/>
      <c r="F4716" s="118"/>
    </row>
    <row r="4717" spans="1:6">
      <c r="A4717" s="118"/>
      <c r="B4717" s="118"/>
      <c r="C4717" s="119"/>
      <c r="D4717" s="118"/>
      <c r="E4717" s="118"/>
      <c r="F4717" s="118"/>
    </row>
    <row r="4718" spans="1:6">
      <c r="A4718" s="118"/>
      <c r="B4718" s="118"/>
      <c r="C4718" s="119"/>
      <c r="D4718" s="118"/>
      <c r="E4718" s="118"/>
      <c r="F4718" s="118"/>
    </row>
    <row r="4719" spans="1:6">
      <c r="A4719" s="118"/>
      <c r="B4719" s="118"/>
      <c r="C4719" s="119"/>
      <c r="D4719" s="118"/>
      <c r="E4719" s="118"/>
      <c r="F4719" s="118"/>
    </row>
    <row r="4720" spans="1:6">
      <c r="A4720" s="118"/>
      <c r="B4720" s="118"/>
      <c r="C4720" s="119"/>
      <c r="D4720" s="118"/>
      <c r="E4720" s="118"/>
      <c r="F4720" s="118"/>
    </row>
    <row r="4721" spans="1:6">
      <c r="A4721" s="118"/>
      <c r="B4721" s="118"/>
      <c r="C4721" s="119"/>
      <c r="D4721" s="118"/>
      <c r="E4721" s="118"/>
      <c r="F4721" s="118"/>
    </row>
    <row r="4722" spans="1:6">
      <c r="A4722" s="118"/>
      <c r="B4722" s="118"/>
      <c r="C4722" s="119"/>
      <c r="D4722" s="118"/>
      <c r="E4722" s="118"/>
      <c r="F4722" s="118"/>
    </row>
    <row r="4723" spans="1:6">
      <c r="A4723" s="118"/>
      <c r="B4723" s="118"/>
      <c r="C4723" s="119"/>
      <c r="D4723" s="118"/>
      <c r="E4723" s="118"/>
      <c r="F4723" s="118"/>
    </row>
    <row r="4724" spans="1:6">
      <c r="A4724" s="118"/>
      <c r="B4724" s="118"/>
      <c r="C4724" s="119"/>
      <c r="D4724" s="118"/>
      <c r="E4724" s="118"/>
      <c r="F4724" s="118"/>
    </row>
    <row r="4725" spans="1:6">
      <c r="A4725" s="118"/>
      <c r="B4725" s="118"/>
      <c r="C4725" s="119"/>
      <c r="D4725" s="118"/>
      <c r="E4725" s="118"/>
      <c r="F4725" s="118"/>
    </row>
    <row r="4726" spans="1:6">
      <c r="A4726" s="118"/>
      <c r="B4726" s="118"/>
      <c r="C4726" s="119"/>
      <c r="D4726" s="118"/>
      <c r="E4726" s="118"/>
      <c r="F4726" s="118"/>
    </row>
    <row r="4727" spans="1:6">
      <c r="A4727" s="118"/>
      <c r="B4727" s="118"/>
      <c r="C4727" s="119"/>
      <c r="D4727" s="118"/>
      <c r="E4727" s="118"/>
      <c r="F4727" s="118"/>
    </row>
    <row r="4728" spans="1:6">
      <c r="A4728" s="118"/>
      <c r="B4728" s="118"/>
      <c r="C4728" s="119"/>
      <c r="D4728" s="118"/>
      <c r="E4728" s="118"/>
      <c r="F4728" s="118"/>
    </row>
    <row r="4729" spans="1:6">
      <c r="A4729" s="118"/>
      <c r="B4729" s="118"/>
      <c r="C4729" s="119"/>
      <c r="D4729" s="118"/>
      <c r="E4729" s="118"/>
      <c r="F4729" s="118"/>
    </row>
    <row r="4730" spans="1:6">
      <c r="A4730" s="118"/>
      <c r="B4730" s="118"/>
      <c r="C4730" s="119"/>
      <c r="D4730" s="118"/>
      <c r="E4730" s="118"/>
      <c r="F4730" s="118"/>
    </row>
    <row r="4731" spans="1:6">
      <c r="A4731" s="118"/>
      <c r="B4731" s="118"/>
      <c r="C4731" s="119"/>
      <c r="D4731" s="118"/>
      <c r="E4731" s="118"/>
      <c r="F4731" s="118"/>
    </row>
    <row r="4732" spans="1:6">
      <c r="A4732" s="118"/>
      <c r="B4732" s="118"/>
      <c r="C4732" s="119"/>
      <c r="D4732" s="118"/>
      <c r="E4732" s="118"/>
      <c r="F4732" s="118"/>
    </row>
    <row r="4733" spans="1:6">
      <c r="A4733" s="118"/>
      <c r="B4733" s="118"/>
      <c r="C4733" s="119"/>
      <c r="D4733" s="118"/>
      <c r="E4733" s="118"/>
      <c r="F4733" s="118"/>
    </row>
    <row r="4734" spans="1:6">
      <c r="A4734" s="118"/>
      <c r="B4734" s="118"/>
      <c r="C4734" s="119"/>
      <c r="D4734" s="118"/>
      <c r="E4734" s="118"/>
      <c r="F4734" s="118"/>
    </row>
    <row r="4735" spans="1:6">
      <c r="A4735" s="118"/>
      <c r="B4735" s="118"/>
      <c r="C4735" s="119"/>
      <c r="D4735" s="118"/>
      <c r="E4735" s="118"/>
      <c r="F4735" s="118"/>
    </row>
    <row r="4736" spans="1:6">
      <c r="A4736" s="118"/>
      <c r="B4736" s="118"/>
      <c r="C4736" s="119"/>
      <c r="D4736" s="118"/>
      <c r="E4736" s="118"/>
      <c r="F4736" s="118"/>
    </row>
    <row r="4737" spans="1:6">
      <c r="A4737" s="118"/>
      <c r="B4737" s="118"/>
      <c r="C4737" s="119"/>
      <c r="D4737" s="118"/>
      <c r="E4737" s="118"/>
      <c r="F4737" s="118"/>
    </row>
    <row r="4738" spans="1:6">
      <c r="A4738" s="118"/>
      <c r="B4738" s="118"/>
      <c r="C4738" s="119"/>
      <c r="D4738" s="118"/>
      <c r="E4738" s="118"/>
      <c r="F4738" s="118"/>
    </row>
    <row r="4739" spans="1:6">
      <c r="A4739" s="118"/>
      <c r="B4739" s="118"/>
      <c r="C4739" s="119"/>
      <c r="D4739" s="118"/>
      <c r="E4739" s="118"/>
      <c r="F4739" s="118"/>
    </row>
    <row r="4740" spans="1:6">
      <c r="A4740" s="118"/>
      <c r="B4740" s="118"/>
      <c r="C4740" s="119"/>
      <c r="D4740" s="118"/>
      <c r="E4740" s="118"/>
      <c r="F4740" s="118"/>
    </row>
    <row r="4741" spans="1:6">
      <c r="A4741" s="118"/>
      <c r="B4741" s="118"/>
      <c r="C4741" s="119"/>
      <c r="D4741" s="118"/>
      <c r="E4741" s="118"/>
      <c r="F4741" s="118"/>
    </row>
    <row r="4742" spans="1:6">
      <c r="A4742" s="118"/>
      <c r="B4742" s="118"/>
      <c r="C4742" s="119"/>
      <c r="D4742" s="118"/>
      <c r="E4742" s="118"/>
      <c r="F4742" s="118"/>
    </row>
    <row r="4743" spans="1:6">
      <c r="A4743" s="118"/>
      <c r="B4743" s="118"/>
      <c r="C4743" s="119"/>
      <c r="D4743" s="118"/>
      <c r="E4743" s="118"/>
      <c r="F4743" s="118"/>
    </row>
    <row r="4744" spans="1:6">
      <c r="A4744" s="118"/>
      <c r="B4744" s="118"/>
      <c r="C4744" s="119"/>
      <c r="D4744" s="118"/>
      <c r="E4744" s="118"/>
      <c r="F4744" s="118"/>
    </row>
    <row r="4745" spans="1:6">
      <c r="A4745" s="118"/>
      <c r="B4745" s="118"/>
      <c r="C4745" s="119"/>
      <c r="D4745" s="118"/>
      <c r="E4745" s="118"/>
      <c r="F4745" s="118"/>
    </row>
    <row r="4746" spans="1:6">
      <c r="A4746" s="118"/>
      <c r="B4746" s="118"/>
      <c r="C4746" s="119"/>
      <c r="D4746" s="118"/>
      <c r="E4746" s="118"/>
      <c r="F4746" s="118"/>
    </row>
    <row r="4747" spans="1:6">
      <c r="A4747" s="118"/>
      <c r="B4747" s="118"/>
      <c r="C4747" s="119"/>
      <c r="D4747" s="118"/>
      <c r="E4747" s="118"/>
      <c r="F4747" s="118"/>
    </row>
    <row r="4748" spans="1:6">
      <c r="A4748" s="118"/>
      <c r="B4748" s="118"/>
      <c r="C4748" s="119"/>
      <c r="D4748" s="118"/>
      <c r="E4748" s="118"/>
      <c r="F4748" s="118"/>
    </row>
    <row r="4749" spans="1:6">
      <c r="A4749" s="118"/>
      <c r="B4749" s="118"/>
      <c r="C4749" s="119"/>
      <c r="D4749" s="118"/>
      <c r="E4749" s="118"/>
      <c r="F4749" s="118"/>
    </row>
    <row r="4750" spans="1:6">
      <c r="A4750" s="118"/>
      <c r="B4750" s="118"/>
      <c r="C4750" s="119"/>
      <c r="D4750" s="118"/>
      <c r="E4750" s="118"/>
      <c r="F4750" s="118"/>
    </row>
    <row r="4751" spans="1:6">
      <c r="A4751" s="118"/>
      <c r="B4751" s="118"/>
      <c r="C4751" s="119"/>
      <c r="D4751" s="118"/>
      <c r="E4751" s="118"/>
      <c r="F4751" s="118"/>
    </row>
    <row r="4752" spans="1:6">
      <c r="A4752" s="118"/>
      <c r="B4752" s="118"/>
      <c r="C4752" s="119"/>
      <c r="D4752" s="118"/>
      <c r="E4752" s="118"/>
      <c r="F4752" s="118"/>
    </row>
    <row r="4753" spans="1:6">
      <c r="A4753" s="118"/>
      <c r="B4753" s="118"/>
      <c r="C4753" s="119"/>
      <c r="D4753" s="118"/>
      <c r="E4753" s="118"/>
      <c r="F4753" s="118"/>
    </row>
    <row r="4754" spans="1:6">
      <c r="A4754" s="118"/>
      <c r="B4754" s="118"/>
      <c r="C4754" s="119"/>
      <c r="D4754" s="118"/>
      <c r="E4754" s="118"/>
      <c r="F4754" s="118"/>
    </row>
    <row r="4755" spans="1:6">
      <c r="A4755" s="118"/>
      <c r="B4755" s="118"/>
      <c r="C4755" s="119"/>
      <c r="D4755" s="118"/>
      <c r="E4755" s="118"/>
      <c r="F4755" s="118"/>
    </row>
    <row r="4756" spans="1:6">
      <c r="A4756" s="118"/>
      <c r="B4756" s="118"/>
      <c r="C4756" s="119"/>
      <c r="D4756" s="118"/>
      <c r="E4756" s="118"/>
      <c r="F4756" s="118"/>
    </row>
    <row r="4757" spans="1:6">
      <c r="A4757" s="118"/>
      <c r="B4757" s="118"/>
      <c r="C4757" s="119"/>
      <c r="D4757" s="118"/>
      <c r="E4757" s="118"/>
      <c r="F4757" s="118"/>
    </row>
    <row r="4758" spans="1:6">
      <c r="A4758" s="118"/>
      <c r="B4758" s="118"/>
      <c r="C4758" s="119"/>
      <c r="D4758" s="118"/>
      <c r="E4758" s="118"/>
      <c r="F4758" s="118"/>
    </row>
    <row r="4759" spans="1:6">
      <c r="A4759" s="118"/>
      <c r="B4759" s="118"/>
      <c r="C4759" s="119"/>
      <c r="D4759" s="118"/>
      <c r="E4759" s="118"/>
      <c r="F4759" s="118"/>
    </row>
    <row r="4760" spans="1:6">
      <c r="A4760" s="118"/>
      <c r="B4760" s="118"/>
      <c r="C4760" s="119"/>
      <c r="D4760" s="118"/>
      <c r="E4760" s="118"/>
      <c r="F4760" s="118"/>
    </row>
    <row r="4761" spans="1:6">
      <c r="A4761" s="118"/>
      <c r="B4761" s="118"/>
      <c r="C4761" s="119"/>
      <c r="D4761" s="118"/>
      <c r="E4761" s="118"/>
      <c r="F4761" s="118"/>
    </row>
    <row r="4762" spans="1:6">
      <c r="A4762" s="118"/>
      <c r="B4762" s="118"/>
      <c r="C4762" s="119"/>
      <c r="D4762" s="118"/>
      <c r="E4762" s="118"/>
      <c r="F4762" s="118"/>
    </row>
    <row r="4763" spans="1:6">
      <c r="A4763" s="118"/>
      <c r="B4763" s="118"/>
      <c r="C4763" s="119"/>
      <c r="D4763" s="118"/>
      <c r="E4763" s="118"/>
      <c r="F4763" s="118"/>
    </row>
    <row r="4764" spans="1:6">
      <c r="A4764" s="118"/>
      <c r="B4764" s="118"/>
      <c r="C4764" s="119"/>
      <c r="D4764" s="118"/>
      <c r="E4764" s="118"/>
      <c r="F4764" s="118"/>
    </row>
    <row r="4765" spans="1:6">
      <c r="A4765" s="118"/>
      <c r="B4765" s="118"/>
      <c r="C4765" s="119"/>
      <c r="D4765" s="118"/>
      <c r="E4765" s="118"/>
      <c r="F4765" s="118"/>
    </row>
    <row r="4766" spans="1:6">
      <c r="A4766" s="118"/>
      <c r="B4766" s="118"/>
      <c r="C4766" s="119"/>
      <c r="D4766" s="118"/>
      <c r="E4766" s="118"/>
      <c r="F4766" s="118"/>
    </row>
    <row r="4767" spans="1:6">
      <c r="A4767" s="118"/>
      <c r="B4767" s="118"/>
      <c r="C4767" s="119"/>
      <c r="D4767" s="118"/>
      <c r="E4767" s="118"/>
      <c r="F4767" s="118"/>
    </row>
    <row r="4768" spans="1:6">
      <c r="A4768" s="118"/>
      <c r="B4768" s="118"/>
      <c r="C4768" s="119"/>
      <c r="D4768" s="118"/>
      <c r="E4768" s="118"/>
      <c r="F4768" s="118"/>
    </row>
    <row r="4769" spans="1:6">
      <c r="A4769" s="118"/>
      <c r="B4769" s="118"/>
      <c r="C4769" s="119"/>
      <c r="D4769" s="118"/>
      <c r="E4769" s="118"/>
      <c r="F4769" s="118"/>
    </row>
    <row r="4770" spans="1:6">
      <c r="A4770" s="118"/>
      <c r="B4770" s="118"/>
      <c r="C4770" s="119"/>
      <c r="D4770" s="118"/>
      <c r="E4770" s="118"/>
      <c r="F4770" s="118"/>
    </row>
    <row r="4771" spans="1:6">
      <c r="A4771" s="118"/>
      <c r="B4771" s="118"/>
      <c r="C4771" s="119"/>
      <c r="D4771" s="118"/>
      <c r="E4771" s="118"/>
      <c r="F4771" s="118"/>
    </row>
    <row r="4772" spans="1:6">
      <c r="A4772" s="118"/>
      <c r="B4772" s="118"/>
      <c r="C4772" s="119"/>
      <c r="D4772" s="118"/>
      <c r="E4772" s="118"/>
      <c r="F4772" s="118"/>
    </row>
    <row r="4773" spans="1:6">
      <c r="A4773" s="118"/>
      <c r="B4773" s="118"/>
      <c r="C4773" s="119"/>
      <c r="D4773" s="118"/>
      <c r="E4773" s="118"/>
      <c r="F4773" s="118"/>
    </row>
    <row r="4774" spans="1:6">
      <c r="A4774" s="118"/>
      <c r="B4774" s="118"/>
      <c r="C4774" s="119"/>
      <c r="D4774" s="118"/>
      <c r="E4774" s="118"/>
      <c r="F4774" s="118"/>
    </row>
    <row r="4775" spans="1:6">
      <c r="A4775" s="118"/>
      <c r="B4775" s="118"/>
      <c r="C4775" s="119"/>
      <c r="D4775" s="118"/>
      <c r="E4775" s="118"/>
      <c r="F4775" s="118"/>
    </row>
    <row r="4776" spans="1:6">
      <c r="A4776" s="118"/>
      <c r="B4776" s="118"/>
      <c r="C4776" s="119"/>
      <c r="D4776" s="118"/>
      <c r="E4776" s="118"/>
      <c r="F4776" s="118"/>
    </row>
    <row r="4777" spans="1:6">
      <c r="A4777" s="118"/>
      <c r="B4777" s="118"/>
      <c r="C4777" s="119"/>
      <c r="D4777" s="118"/>
      <c r="E4777" s="118"/>
      <c r="F4777" s="118"/>
    </row>
    <row r="4778" spans="1:6">
      <c r="A4778" s="118"/>
      <c r="B4778" s="118"/>
      <c r="C4778" s="119"/>
      <c r="D4778" s="118"/>
      <c r="E4778" s="118"/>
      <c r="F4778" s="118"/>
    </row>
    <row r="4779" spans="1:6">
      <c r="A4779" s="118"/>
      <c r="B4779" s="118"/>
      <c r="C4779" s="119"/>
      <c r="D4779" s="118"/>
      <c r="E4779" s="118"/>
      <c r="F4779" s="118"/>
    </row>
    <row r="4780" spans="1:6">
      <c r="A4780" s="118"/>
      <c r="B4780" s="118"/>
      <c r="C4780" s="119"/>
      <c r="D4780" s="118"/>
      <c r="E4780" s="118"/>
      <c r="F4780" s="118"/>
    </row>
    <row r="4781" spans="1:6">
      <c r="A4781" s="118"/>
      <c r="B4781" s="118"/>
      <c r="C4781" s="119"/>
      <c r="D4781" s="118"/>
      <c r="E4781" s="118"/>
      <c r="F4781" s="118"/>
    </row>
    <row r="4782" spans="1:6">
      <c r="A4782" s="118"/>
      <c r="B4782" s="118"/>
      <c r="C4782" s="119"/>
      <c r="D4782" s="118"/>
      <c r="E4782" s="118"/>
      <c r="F4782" s="118"/>
    </row>
    <row r="4783" spans="1:6">
      <c r="A4783" s="118"/>
      <c r="B4783" s="118"/>
      <c r="C4783" s="119"/>
      <c r="D4783" s="118"/>
      <c r="E4783" s="118"/>
      <c r="F4783" s="118"/>
    </row>
    <row r="4784" spans="1:6">
      <c r="A4784" s="118"/>
      <c r="B4784" s="118"/>
      <c r="C4784" s="119"/>
      <c r="D4784" s="118"/>
      <c r="E4784" s="118"/>
      <c r="F4784" s="118"/>
    </row>
    <row r="4785" spans="1:6">
      <c r="A4785" s="118"/>
      <c r="B4785" s="118"/>
      <c r="C4785" s="119"/>
      <c r="D4785" s="118"/>
      <c r="E4785" s="118"/>
      <c r="F4785" s="118"/>
    </row>
    <row r="4786" spans="1:6">
      <c r="A4786" s="118"/>
      <c r="B4786" s="118"/>
      <c r="C4786" s="119"/>
      <c r="D4786" s="118"/>
      <c r="E4786" s="118"/>
      <c r="F4786" s="118"/>
    </row>
    <row r="4787" spans="1:6">
      <c r="A4787" s="118"/>
      <c r="B4787" s="118"/>
      <c r="C4787" s="119"/>
      <c r="D4787" s="118"/>
      <c r="E4787" s="118"/>
      <c r="F4787" s="118"/>
    </row>
    <row r="4788" spans="1:6">
      <c r="A4788" s="118"/>
      <c r="B4788" s="118"/>
      <c r="C4788" s="119"/>
      <c r="D4788" s="118"/>
      <c r="E4788" s="118"/>
      <c r="F4788" s="118"/>
    </row>
    <row r="4789" spans="1:6">
      <c r="A4789" s="118"/>
      <c r="B4789" s="118"/>
      <c r="C4789" s="119"/>
      <c r="D4789" s="118"/>
      <c r="E4789" s="118"/>
      <c r="F4789" s="118"/>
    </row>
    <row r="4790" spans="1:6">
      <c r="A4790" s="118"/>
      <c r="B4790" s="118"/>
      <c r="C4790" s="119"/>
      <c r="D4790" s="118"/>
      <c r="E4790" s="118"/>
      <c r="F4790" s="118"/>
    </row>
    <row r="4791" spans="1:6">
      <c r="A4791" s="118"/>
      <c r="B4791" s="118"/>
      <c r="C4791" s="119"/>
      <c r="D4791" s="118"/>
      <c r="E4791" s="118"/>
      <c r="F4791" s="118"/>
    </row>
    <row r="4792" spans="1:6">
      <c r="A4792" s="118"/>
      <c r="B4792" s="118"/>
      <c r="C4792" s="119"/>
      <c r="D4792" s="118"/>
      <c r="E4792" s="118"/>
      <c r="F4792" s="118"/>
    </row>
    <row r="4793" spans="1:6">
      <c r="A4793" s="118"/>
      <c r="B4793" s="118"/>
      <c r="C4793" s="119"/>
      <c r="D4793" s="118"/>
      <c r="E4793" s="118"/>
      <c r="F4793" s="118"/>
    </row>
    <row r="4794" spans="1:6">
      <c r="A4794" s="118"/>
      <c r="B4794" s="118"/>
      <c r="C4794" s="119"/>
      <c r="D4794" s="118"/>
      <c r="E4794" s="118"/>
      <c r="F4794" s="118"/>
    </row>
    <row r="4795" spans="1:6">
      <c r="A4795" s="118"/>
      <c r="B4795" s="118"/>
      <c r="C4795" s="119"/>
      <c r="D4795" s="118"/>
      <c r="E4795" s="118"/>
      <c r="F4795" s="118"/>
    </row>
    <row r="4796" spans="1:6">
      <c r="A4796" s="118"/>
      <c r="B4796" s="118"/>
      <c r="C4796" s="119"/>
      <c r="D4796" s="118"/>
      <c r="E4796" s="118"/>
      <c r="F4796" s="118"/>
    </row>
    <row r="4797" spans="1:6">
      <c r="A4797" s="118"/>
      <c r="B4797" s="118"/>
      <c r="C4797" s="119"/>
      <c r="D4797" s="118"/>
      <c r="E4797" s="118"/>
      <c r="F4797" s="118"/>
    </row>
    <row r="4798" spans="1:6">
      <c r="A4798" s="118"/>
      <c r="B4798" s="118"/>
      <c r="C4798" s="119"/>
      <c r="D4798" s="118"/>
      <c r="E4798" s="118"/>
      <c r="F4798" s="118"/>
    </row>
    <row r="4799" spans="1:6">
      <c r="A4799" s="118"/>
      <c r="B4799" s="118"/>
      <c r="C4799" s="119"/>
      <c r="D4799" s="118"/>
      <c r="E4799" s="118"/>
      <c r="F4799" s="118"/>
    </row>
    <row r="4800" spans="1:6">
      <c r="A4800" s="118"/>
      <c r="B4800" s="118"/>
      <c r="C4800" s="119"/>
      <c r="D4800" s="118"/>
      <c r="E4800" s="118"/>
      <c r="F4800" s="118"/>
    </row>
    <row r="4801" spans="1:6">
      <c r="A4801" s="118"/>
      <c r="B4801" s="118"/>
      <c r="C4801" s="119"/>
      <c r="D4801" s="118"/>
      <c r="E4801" s="118"/>
      <c r="F4801" s="118"/>
    </row>
    <row r="4802" spans="1:6">
      <c r="A4802" s="118"/>
      <c r="B4802" s="118"/>
      <c r="C4802" s="119"/>
      <c r="D4802" s="118"/>
      <c r="E4802" s="118"/>
      <c r="F4802" s="118"/>
    </row>
    <row r="4803" spans="1:6">
      <c r="A4803" s="118"/>
      <c r="B4803" s="118"/>
      <c r="C4803" s="119"/>
      <c r="D4803" s="118"/>
      <c r="E4803" s="118"/>
      <c r="F4803" s="118"/>
    </row>
    <row r="4804" spans="1:6">
      <c r="A4804" s="118"/>
      <c r="B4804" s="118"/>
      <c r="C4804" s="119"/>
      <c r="D4804" s="118"/>
      <c r="E4804" s="118"/>
      <c r="F4804" s="118"/>
    </row>
    <row r="4805" spans="1:6">
      <c r="A4805" s="118"/>
      <c r="B4805" s="118"/>
      <c r="C4805" s="119"/>
      <c r="D4805" s="118"/>
      <c r="E4805" s="118"/>
      <c r="F4805" s="118"/>
    </row>
    <row r="4806" spans="1:6">
      <c r="A4806" s="118"/>
      <c r="B4806" s="118"/>
      <c r="C4806" s="119"/>
      <c r="D4806" s="118"/>
      <c r="E4806" s="118"/>
      <c r="F4806" s="118"/>
    </row>
    <row r="4807" spans="1:6">
      <c r="A4807" s="118"/>
      <c r="B4807" s="118"/>
      <c r="C4807" s="119"/>
      <c r="D4807" s="118"/>
      <c r="E4807" s="118"/>
      <c r="F4807" s="118"/>
    </row>
    <row r="4808" spans="1:6">
      <c r="A4808" s="118"/>
      <c r="B4808" s="118"/>
      <c r="C4808" s="119"/>
      <c r="D4808" s="118"/>
      <c r="E4808" s="118"/>
      <c r="F4808" s="118"/>
    </row>
    <row r="4809" spans="1:6">
      <c r="A4809" s="118"/>
      <c r="B4809" s="118"/>
      <c r="C4809" s="119"/>
      <c r="D4809" s="118"/>
      <c r="E4809" s="118"/>
      <c r="F4809" s="118"/>
    </row>
    <row r="4810" spans="1:6">
      <c r="A4810" s="118"/>
      <c r="B4810" s="118"/>
      <c r="C4810" s="119"/>
      <c r="D4810" s="118"/>
      <c r="E4810" s="118"/>
      <c r="F4810" s="118"/>
    </row>
    <row r="4811" spans="1:6">
      <c r="A4811" s="118"/>
      <c r="B4811" s="118"/>
      <c r="C4811" s="119"/>
      <c r="D4811" s="118"/>
      <c r="E4811" s="118"/>
      <c r="F4811" s="118"/>
    </row>
    <row r="4812" spans="1:6">
      <c r="A4812" s="118"/>
      <c r="B4812" s="118"/>
      <c r="C4812" s="119"/>
      <c r="D4812" s="118"/>
      <c r="E4812" s="118"/>
      <c r="F4812" s="118"/>
    </row>
    <row r="4813" spans="1:6">
      <c r="A4813" s="118"/>
      <c r="B4813" s="118"/>
      <c r="C4813" s="119"/>
      <c r="D4813" s="118"/>
      <c r="E4813" s="118"/>
      <c r="F4813" s="118"/>
    </row>
    <row r="4814" spans="1:6">
      <c r="A4814" s="118"/>
      <c r="B4814" s="118"/>
      <c r="C4814" s="119"/>
      <c r="D4814" s="118"/>
      <c r="E4814" s="118"/>
      <c r="F4814" s="118"/>
    </row>
    <row r="4815" spans="1:6">
      <c r="A4815" s="118"/>
      <c r="B4815" s="118"/>
      <c r="C4815" s="119"/>
      <c r="D4815" s="118"/>
      <c r="E4815" s="118"/>
      <c r="F4815" s="118"/>
    </row>
    <row r="4816" spans="1:6">
      <c r="A4816" s="118"/>
      <c r="B4816" s="118"/>
      <c r="C4816" s="119"/>
      <c r="D4816" s="118"/>
      <c r="E4816" s="118"/>
      <c r="F4816" s="118"/>
    </row>
    <row r="4817" spans="1:6">
      <c r="A4817" s="118"/>
      <c r="B4817" s="118"/>
      <c r="C4817" s="119"/>
      <c r="D4817" s="118"/>
      <c r="E4817" s="118"/>
      <c r="F4817" s="118"/>
    </row>
    <row r="4818" spans="1:6">
      <c r="A4818" s="118"/>
      <c r="B4818" s="118"/>
      <c r="C4818" s="119"/>
      <c r="D4818" s="118"/>
      <c r="E4818" s="118"/>
      <c r="F4818" s="118"/>
    </row>
    <row r="4819" spans="1:6">
      <c r="A4819" s="118"/>
      <c r="B4819" s="118"/>
      <c r="C4819" s="119"/>
      <c r="D4819" s="118"/>
      <c r="E4819" s="118"/>
      <c r="F4819" s="118"/>
    </row>
    <row r="4820" spans="1:6">
      <c r="A4820" s="118"/>
      <c r="B4820" s="118"/>
      <c r="C4820" s="119"/>
      <c r="D4820" s="118"/>
      <c r="E4820" s="118"/>
      <c r="F4820" s="118"/>
    </row>
    <row r="4821" spans="1:6">
      <c r="A4821" s="118"/>
      <c r="B4821" s="118"/>
      <c r="C4821" s="119"/>
      <c r="D4821" s="118"/>
      <c r="E4821" s="118"/>
      <c r="F4821" s="118"/>
    </row>
    <row r="4822" spans="1:6">
      <c r="A4822" s="118"/>
      <c r="B4822" s="118"/>
      <c r="C4822" s="119"/>
      <c r="D4822" s="118"/>
      <c r="E4822" s="118"/>
      <c r="F4822" s="118"/>
    </row>
    <row r="4823" spans="1:6">
      <c r="A4823" s="118"/>
      <c r="B4823" s="118"/>
      <c r="C4823" s="119"/>
      <c r="D4823" s="118"/>
      <c r="E4823" s="118"/>
      <c r="F4823" s="118"/>
    </row>
    <row r="4824" spans="1:6">
      <c r="A4824" s="118"/>
      <c r="B4824" s="118"/>
      <c r="C4824" s="119"/>
      <c r="D4824" s="118"/>
      <c r="E4824" s="118"/>
      <c r="F4824" s="118"/>
    </row>
    <row r="4825" spans="1:6">
      <c r="A4825" s="118"/>
      <c r="B4825" s="118"/>
      <c r="C4825" s="119"/>
      <c r="D4825" s="118"/>
      <c r="E4825" s="118"/>
      <c r="F4825" s="118"/>
    </row>
    <row r="4826" spans="1:6">
      <c r="A4826" s="118"/>
      <c r="B4826" s="118"/>
      <c r="C4826" s="119"/>
      <c r="D4826" s="118"/>
      <c r="E4826" s="118"/>
      <c r="F4826" s="118"/>
    </row>
    <row r="4827" spans="1:6">
      <c r="A4827" s="118"/>
      <c r="B4827" s="118"/>
      <c r="C4827" s="119"/>
      <c r="D4827" s="118"/>
      <c r="E4827" s="118"/>
      <c r="F4827" s="118"/>
    </row>
    <row r="4828" spans="1:6">
      <c r="A4828" s="118"/>
      <c r="B4828" s="118"/>
      <c r="C4828" s="119"/>
      <c r="D4828" s="118"/>
      <c r="E4828" s="118"/>
      <c r="F4828" s="118"/>
    </row>
    <row r="4829" spans="1:6">
      <c r="A4829" s="118"/>
      <c r="B4829" s="118"/>
      <c r="C4829" s="119"/>
      <c r="D4829" s="118"/>
      <c r="E4829" s="118"/>
      <c r="F4829" s="118"/>
    </row>
    <row r="4830" spans="1:6">
      <c r="A4830" s="118"/>
      <c r="B4830" s="118"/>
      <c r="C4830" s="119"/>
      <c r="D4830" s="118"/>
      <c r="E4830" s="118"/>
      <c r="F4830" s="118"/>
    </row>
    <row r="4831" spans="1:6">
      <c r="A4831" s="118"/>
      <c r="B4831" s="118"/>
      <c r="C4831" s="119"/>
      <c r="D4831" s="118"/>
      <c r="E4831" s="118"/>
      <c r="F4831" s="118"/>
    </row>
    <row r="4832" spans="1:6">
      <c r="A4832" s="118"/>
      <c r="B4832" s="118"/>
      <c r="C4832" s="119"/>
      <c r="D4832" s="118"/>
      <c r="E4832" s="118"/>
      <c r="F4832" s="118"/>
    </row>
    <row r="4833" spans="1:6">
      <c r="A4833" s="118"/>
      <c r="B4833" s="118"/>
      <c r="C4833" s="119"/>
      <c r="D4833" s="118"/>
      <c r="E4833" s="118"/>
      <c r="F4833" s="118"/>
    </row>
    <row r="4834" spans="1:6">
      <c r="A4834" s="118"/>
      <c r="B4834" s="118"/>
      <c r="C4834" s="119"/>
      <c r="D4834" s="118"/>
      <c r="E4834" s="118"/>
      <c r="F4834" s="118"/>
    </row>
    <row r="4835" spans="1:6">
      <c r="A4835" s="118"/>
      <c r="B4835" s="118"/>
      <c r="C4835" s="119"/>
      <c r="D4835" s="118"/>
      <c r="E4835" s="118"/>
      <c r="F4835" s="118"/>
    </row>
    <row r="4836" spans="1:6">
      <c r="A4836" s="118"/>
      <c r="B4836" s="118"/>
      <c r="C4836" s="119"/>
      <c r="D4836" s="118"/>
      <c r="E4836" s="118"/>
      <c r="F4836" s="118"/>
    </row>
    <row r="4837" spans="1:6">
      <c r="A4837" s="118"/>
      <c r="B4837" s="118"/>
      <c r="C4837" s="119"/>
      <c r="D4837" s="118"/>
      <c r="E4837" s="118"/>
      <c r="F4837" s="118"/>
    </row>
    <row r="4838" spans="1:6">
      <c r="A4838" s="118"/>
      <c r="B4838" s="118"/>
      <c r="C4838" s="119"/>
      <c r="D4838" s="118"/>
      <c r="E4838" s="118"/>
      <c r="F4838" s="118"/>
    </row>
    <row r="4839" spans="1:6">
      <c r="A4839" s="118"/>
      <c r="B4839" s="118"/>
      <c r="C4839" s="119"/>
      <c r="D4839" s="118"/>
      <c r="E4839" s="118"/>
      <c r="F4839" s="118"/>
    </row>
    <row r="4840" spans="1:6">
      <c r="A4840" s="118"/>
      <c r="B4840" s="118"/>
      <c r="C4840" s="119"/>
      <c r="D4840" s="118"/>
      <c r="E4840" s="118"/>
      <c r="F4840" s="118"/>
    </row>
    <row r="4841" spans="1:6">
      <c r="A4841" s="118"/>
      <c r="B4841" s="118"/>
      <c r="C4841" s="119"/>
      <c r="D4841" s="118"/>
      <c r="E4841" s="118"/>
      <c r="F4841" s="118"/>
    </row>
    <row r="4842" spans="1:6">
      <c r="A4842" s="118"/>
      <c r="B4842" s="118"/>
      <c r="C4842" s="119"/>
      <c r="D4842" s="118"/>
      <c r="E4842" s="118"/>
      <c r="F4842" s="118"/>
    </row>
    <row r="4843" spans="1:6">
      <c r="A4843" s="118"/>
      <c r="B4843" s="118"/>
      <c r="C4843" s="119"/>
      <c r="D4843" s="118"/>
      <c r="E4843" s="118"/>
      <c r="F4843" s="118"/>
    </row>
    <row r="4844" spans="1:6">
      <c r="A4844" s="118"/>
      <c r="B4844" s="118"/>
      <c r="C4844" s="119"/>
      <c r="D4844" s="118"/>
      <c r="E4844" s="118"/>
      <c r="F4844" s="118"/>
    </row>
    <row r="4845" spans="1:6">
      <c r="A4845" s="118"/>
      <c r="B4845" s="118"/>
      <c r="C4845" s="119"/>
      <c r="D4845" s="118"/>
      <c r="E4845" s="118"/>
      <c r="F4845" s="118"/>
    </row>
    <row r="4846" spans="1:6">
      <c r="A4846" s="118"/>
      <c r="B4846" s="118"/>
      <c r="C4846" s="119"/>
      <c r="D4846" s="118"/>
      <c r="E4846" s="118"/>
      <c r="F4846" s="118"/>
    </row>
    <row r="4847" spans="1:6">
      <c r="A4847" s="118"/>
      <c r="B4847" s="118"/>
      <c r="C4847" s="119"/>
      <c r="D4847" s="118"/>
      <c r="E4847" s="118"/>
      <c r="F4847" s="118"/>
    </row>
    <row r="4848" spans="1:6">
      <c r="A4848" s="118"/>
      <c r="B4848" s="118"/>
      <c r="C4848" s="119"/>
      <c r="D4848" s="118"/>
      <c r="E4848" s="118"/>
      <c r="F4848" s="118"/>
    </row>
    <row r="4849" spans="1:6">
      <c r="A4849" s="118"/>
      <c r="B4849" s="118"/>
      <c r="C4849" s="119"/>
      <c r="D4849" s="118"/>
      <c r="E4849" s="118"/>
      <c r="F4849" s="118"/>
    </row>
    <row r="4850" spans="1:6">
      <c r="A4850" s="118"/>
      <c r="B4850" s="118"/>
      <c r="C4850" s="119"/>
      <c r="D4850" s="118"/>
      <c r="E4850" s="118"/>
      <c r="F4850" s="118"/>
    </row>
    <row r="4851" spans="1:6">
      <c r="A4851" s="118"/>
      <c r="B4851" s="118"/>
      <c r="C4851" s="119"/>
      <c r="D4851" s="118"/>
      <c r="E4851" s="118"/>
      <c r="F4851" s="118"/>
    </row>
    <row r="4852" spans="1:6">
      <c r="A4852" s="118"/>
      <c r="B4852" s="118"/>
      <c r="C4852" s="119"/>
      <c r="D4852" s="118"/>
      <c r="E4852" s="118"/>
      <c r="F4852" s="118"/>
    </row>
    <row r="4853" spans="1:6">
      <c r="A4853" s="118"/>
      <c r="B4853" s="118"/>
      <c r="C4853" s="119"/>
      <c r="D4853" s="118"/>
      <c r="E4853" s="118"/>
      <c r="F4853" s="118"/>
    </row>
    <row r="4854" spans="1:6">
      <c r="A4854" s="118"/>
      <c r="B4854" s="118"/>
      <c r="C4854" s="119"/>
      <c r="D4854" s="118"/>
      <c r="E4854" s="118"/>
      <c r="F4854" s="118"/>
    </row>
    <row r="4855" spans="1:6">
      <c r="A4855" s="118"/>
      <c r="B4855" s="118"/>
      <c r="C4855" s="119"/>
      <c r="D4855" s="118"/>
      <c r="E4855" s="118"/>
      <c r="F4855" s="118"/>
    </row>
    <row r="4856" spans="1:6">
      <c r="A4856" s="118"/>
      <c r="B4856" s="118"/>
      <c r="C4856" s="119"/>
      <c r="D4856" s="118"/>
      <c r="E4856" s="118"/>
      <c r="F4856" s="118"/>
    </row>
    <row r="4857" spans="1:6">
      <c r="A4857" s="118"/>
      <c r="B4857" s="118"/>
      <c r="C4857" s="119"/>
      <c r="D4857" s="118"/>
      <c r="E4857" s="118"/>
      <c r="F4857" s="118"/>
    </row>
    <row r="4858" spans="1:6">
      <c r="A4858" s="118"/>
      <c r="B4858" s="118"/>
      <c r="C4858" s="119"/>
      <c r="D4858" s="118"/>
      <c r="E4858" s="118"/>
      <c r="F4858" s="118"/>
    </row>
    <row r="4859" spans="1:6">
      <c r="A4859" s="118"/>
      <c r="B4859" s="118"/>
      <c r="C4859" s="119"/>
      <c r="D4859" s="118"/>
      <c r="E4859" s="118"/>
      <c r="F4859" s="118"/>
    </row>
    <row r="4860" spans="1:6">
      <c r="A4860" s="118"/>
      <c r="B4860" s="118"/>
      <c r="C4860" s="119"/>
      <c r="D4860" s="118"/>
      <c r="E4860" s="118"/>
      <c r="F4860" s="118"/>
    </row>
    <row r="4861" spans="1:6">
      <c r="A4861" s="118"/>
      <c r="B4861" s="118"/>
      <c r="C4861" s="119"/>
      <c r="D4861" s="118"/>
      <c r="E4861" s="118"/>
      <c r="F4861" s="118"/>
    </row>
    <row r="4862" spans="1:6">
      <c r="A4862" s="118"/>
      <c r="B4862" s="118"/>
      <c r="C4862" s="119"/>
      <c r="D4862" s="118"/>
      <c r="E4862" s="118"/>
      <c r="F4862" s="118"/>
    </row>
    <row r="4863" spans="1:6">
      <c r="A4863" s="118"/>
      <c r="B4863" s="118"/>
      <c r="C4863" s="119"/>
      <c r="D4863" s="118"/>
      <c r="E4863" s="118"/>
      <c r="F4863" s="118"/>
    </row>
    <row r="4864" spans="1:6">
      <c r="A4864" s="118"/>
      <c r="B4864" s="118"/>
      <c r="C4864" s="119"/>
      <c r="D4864" s="118"/>
      <c r="E4864" s="118"/>
      <c r="F4864" s="118"/>
    </row>
    <row r="4865" spans="1:6">
      <c r="A4865" s="118"/>
      <c r="B4865" s="118"/>
      <c r="C4865" s="119"/>
      <c r="D4865" s="118"/>
      <c r="E4865" s="118"/>
      <c r="F4865" s="118"/>
    </row>
    <row r="4866" spans="1:6">
      <c r="A4866" s="118"/>
      <c r="B4866" s="118"/>
      <c r="C4866" s="119"/>
      <c r="D4866" s="118"/>
      <c r="E4866" s="118"/>
      <c r="F4866" s="118"/>
    </row>
    <row r="4867" spans="1:6">
      <c r="A4867" s="118"/>
      <c r="B4867" s="118"/>
      <c r="C4867" s="119"/>
      <c r="D4867" s="118"/>
      <c r="E4867" s="118"/>
      <c r="F4867" s="118"/>
    </row>
    <row r="4868" spans="1:6">
      <c r="A4868" s="118"/>
      <c r="B4868" s="118"/>
      <c r="C4868" s="119"/>
      <c r="D4868" s="118"/>
      <c r="E4868" s="118"/>
      <c r="F4868" s="118"/>
    </row>
    <row r="4869" spans="1:6">
      <c r="A4869" s="118"/>
      <c r="B4869" s="118"/>
      <c r="C4869" s="119"/>
      <c r="D4869" s="118"/>
      <c r="E4869" s="118"/>
      <c r="F4869" s="118"/>
    </row>
    <row r="4870" spans="1:6">
      <c r="A4870" s="118"/>
      <c r="B4870" s="118"/>
      <c r="C4870" s="119"/>
      <c r="D4870" s="118"/>
      <c r="E4870" s="118"/>
      <c r="F4870" s="118"/>
    </row>
    <row r="4871" spans="1:6">
      <c r="A4871" s="118"/>
      <c r="B4871" s="118"/>
      <c r="C4871" s="119"/>
      <c r="D4871" s="118"/>
      <c r="E4871" s="118"/>
      <c r="F4871" s="118"/>
    </row>
    <row r="4872" spans="1:6">
      <c r="A4872" s="118"/>
      <c r="B4872" s="118"/>
      <c r="C4872" s="119"/>
      <c r="D4872" s="118"/>
      <c r="E4872" s="118"/>
      <c r="F4872" s="118"/>
    </row>
    <row r="4873" spans="1:6">
      <c r="A4873" s="118"/>
      <c r="B4873" s="118"/>
      <c r="C4873" s="119"/>
      <c r="D4873" s="118"/>
      <c r="E4873" s="118"/>
      <c r="F4873" s="118"/>
    </row>
    <row r="4874" spans="1:6">
      <c r="A4874" s="118"/>
      <c r="B4874" s="118"/>
      <c r="C4874" s="119"/>
      <c r="D4874" s="118"/>
      <c r="E4874" s="118"/>
      <c r="F4874" s="118"/>
    </row>
    <row r="4875" spans="1:6">
      <c r="A4875" s="118"/>
      <c r="B4875" s="118"/>
      <c r="C4875" s="119"/>
      <c r="D4875" s="118"/>
      <c r="E4875" s="118"/>
      <c r="F4875" s="118"/>
    </row>
    <row r="4876" spans="1:6">
      <c r="A4876" s="118"/>
      <c r="B4876" s="118"/>
      <c r="C4876" s="119"/>
      <c r="D4876" s="118"/>
      <c r="E4876" s="118"/>
      <c r="F4876" s="118"/>
    </row>
    <row r="4877" spans="1:6">
      <c r="A4877" s="118"/>
      <c r="B4877" s="118"/>
      <c r="C4877" s="119"/>
      <c r="D4877" s="118"/>
      <c r="E4877" s="118"/>
      <c r="F4877" s="118"/>
    </row>
    <row r="4878" spans="1:6">
      <c r="A4878" s="118"/>
      <c r="B4878" s="118"/>
      <c r="C4878" s="119"/>
      <c r="D4878" s="118"/>
      <c r="E4878" s="118"/>
      <c r="F4878" s="118"/>
    </row>
    <row r="4879" spans="1:6">
      <c r="A4879" s="118"/>
      <c r="B4879" s="118"/>
      <c r="C4879" s="119"/>
      <c r="D4879" s="118"/>
      <c r="E4879" s="118"/>
      <c r="F4879" s="118"/>
    </row>
    <row r="4880" spans="1:6">
      <c r="A4880" s="118"/>
      <c r="B4880" s="118"/>
      <c r="C4880" s="119"/>
      <c r="D4880" s="118"/>
      <c r="E4880" s="118"/>
      <c r="F4880" s="118"/>
    </row>
    <row r="4881" spans="1:6">
      <c r="A4881" s="118"/>
      <c r="B4881" s="118"/>
      <c r="C4881" s="119"/>
      <c r="D4881" s="118"/>
      <c r="E4881" s="118"/>
      <c r="F4881" s="118"/>
    </row>
    <row r="4882" spans="1:6">
      <c r="A4882" s="118"/>
      <c r="B4882" s="118"/>
      <c r="C4882" s="119"/>
      <c r="D4882" s="118"/>
      <c r="E4882" s="118"/>
      <c r="F4882" s="118"/>
    </row>
    <row r="4883" spans="1:6">
      <c r="A4883" s="118"/>
      <c r="B4883" s="118"/>
      <c r="C4883" s="119"/>
      <c r="D4883" s="118"/>
      <c r="E4883" s="118"/>
      <c r="F4883" s="118"/>
    </row>
    <row r="4884" spans="1:6">
      <c r="A4884" s="118"/>
      <c r="B4884" s="118"/>
      <c r="C4884" s="119"/>
      <c r="D4884" s="118"/>
      <c r="E4884" s="118"/>
      <c r="F4884" s="118"/>
    </row>
    <row r="4885" spans="1:6">
      <c r="A4885" s="118"/>
      <c r="B4885" s="118"/>
      <c r="C4885" s="119"/>
      <c r="D4885" s="118"/>
      <c r="E4885" s="118"/>
      <c r="F4885" s="118"/>
    </row>
    <row r="4886" spans="1:6">
      <c r="A4886" s="118"/>
      <c r="B4886" s="118"/>
      <c r="C4886" s="119"/>
      <c r="D4886" s="118"/>
      <c r="E4886" s="118"/>
      <c r="F4886" s="118"/>
    </row>
    <row r="4887" spans="1:6">
      <c r="A4887" s="118"/>
      <c r="B4887" s="118"/>
      <c r="C4887" s="119"/>
      <c r="D4887" s="118"/>
      <c r="E4887" s="118"/>
      <c r="F4887" s="118"/>
    </row>
    <row r="4888" spans="1:6">
      <c r="A4888" s="118"/>
      <c r="B4888" s="118"/>
      <c r="C4888" s="119"/>
      <c r="D4888" s="118"/>
      <c r="E4888" s="118"/>
      <c r="F4888" s="118"/>
    </row>
    <row r="4889" spans="1:6">
      <c r="A4889" s="118"/>
      <c r="B4889" s="118"/>
      <c r="C4889" s="119"/>
      <c r="D4889" s="118"/>
      <c r="E4889" s="118"/>
      <c r="F4889" s="118"/>
    </row>
    <row r="4890" spans="1:6">
      <c r="A4890" s="118"/>
      <c r="B4890" s="118"/>
      <c r="C4890" s="119"/>
      <c r="D4890" s="118"/>
      <c r="E4890" s="118"/>
      <c r="F4890" s="118"/>
    </row>
    <row r="4891" spans="1:6">
      <c r="A4891" s="118"/>
      <c r="B4891" s="118"/>
      <c r="C4891" s="119"/>
      <c r="D4891" s="118"/>
      <c r="E4891" s="118"/>
      <c r="F4891" s="118"/>
    </row>
    <row r="4892" spans="1:6">
      <c r="A4892" s="118"/>
      <c r="B4892" s="118"/>
      <c r="C4892" s="119"/>
      <c r="D4892" s="118"/>
      <c r="E4892" s="118"/>
      <c r="F4892" s="118"/>
    </row>
    <row r="4893" spans="1:6">
      <c r="A4893" s="118"/>
      <c r="B4893" s="118"/>
      <c r="C4893" s="119"/>
      <c r="D4893" s="118"/>
      <c r="E4893" s="118"/>
      <c r="F4893" s="118"/>
    </row>
    <row r="4894" spans="1:6">
      <c r="A4894" s="118"/>
      <c r="B4894" s="118"/>
      <c r="C4894" s="119"/>
      <c r="D4894" s="118"/>
      <c r="E4894" s="118"/>
      <c r="F4894" s="118"/>
    </row>
    <row r="4895" spans="1:6">
      <c r="A4895" s="118"/>
      <c r="B4895" s="118"/>
      <c r="C4895" s="119"/>
      <c r="D4895" s="118"/>
      <c r="E4895" s="118"/>
      <c r="F4895" s="118"/>
    </row>
    <row r="4896" spans="1:6">
      <c r="A4896" s="118"/>
      <c r="B4896" s="118"/>
      <c r="C4896" s="119"/>
      <c r="D4896" s="118"/>
      <c r="E4896" s="118"/>
      <c r="F4896" s="118"/>
    </row>
    <row r="4897" spans="1:6">
      <c r="A4897" s="118"/>
      <c r="B4897" s="118"/>
      <c r="C4897" s="119"/>
      <c r="D4897" s="118"/>
      <c r="E4897" s="118"/>
      <c r="F4897" s="118"/>
    </row>
    <row r="4898" spans="1:6">
      <c r="A4898" s="118"/>
      <c r="B4898" s="118"/>
      <c r="C4898" s="119"/>
      <c r="D4898" s="118"/>
      <c r="E4898" s="118"/>
      <c r="F4898" s="118"/>
    </row>
    <row r="4899" spans="1:6">
      <c r="A4899" s="118"/>
      <c r="B4899" s="118"/>
      <c r="C4899" s="119"/>
      <c r="D4899" s="118"/>
      <c r="E4899" s="118"/>
      <c r="F4899" s="118"/>
    </row>
    <row r="4900" spans="1:6">
      <c r="A4900" s="118"/>
      <c r="B4900" s="118"/>
      <c r="C4900" s="119"/>
      <c r="D4900" s="118"/>
      <c r="E4900" s="118"/>
      <c r="F4900" s="118"/>
    </row>
    <row r="4901" spans="1:6">
      <c r="A4901" s="118"/>
      <c r="B4901" s="118"/>
      <c r="C4901" s="119"/>
      <c r="D4901" s="118"/>
      <c r="E4901" s="118"/>
      <c r="F4901" s="118"/>
    </row>
    <row r="4902" spans="1:6">
      <c r="A4902" s="118"/>
      <c r="B4902" s="118"/>
      <c r="C4902" s="119"/>
      <c r="D4902" s="118"/>
      <c r="E4902" s="118"/>
      <c r="F4902" s="118"/>
    </row>
    <row r="4903" spans="1:6">
      <c r="A4903" s="118"/>
      <c r="B4903" s="118"/>
      <c r="C4903" s="119"/>
      <c r="D4903" s="118"/>
      <c r="E4903" s="118"/>
      <c r="F4903" s="118"/>
    </row>
    <row r="4904" spans="1:6">
      <c r="A4904" s="118"/>
      <c r="B4904" s="118"/>
      <c r="C4904" s="119"/>
      <c r="D4904" s="118"/>
      <c r="E4904" s="118"/>
      <c r="F4904" s="118"/>
    </row>
    <row r="4905" spans="1:6">
      <c r="A4905" s="118"/>
      <c r="B4905" s="118"/>
      <c r="C4905" s="119"/>
      <c r="D4905" s="118"/>
      <c r="E4905" s="118"/>
      <c r="F4905" s="118"/>
    </row>
    <row r="4906" spans="1:6">
      <c r="A4906" s="118"/>
      <c r="B4906" s="118"/>
      <c r="C4906" s="119"/>
      <c r="D4906" s="118"/>
      <c r="E4906" s="118"/>
      <c r="F4906" s="118"/>
    </row>
    <row r="4907" spans="1:6">
      <c r="A4907" s="118"/>
      <c r="B4907" s="118"/>
      <c r="C4907" s="119"/>
      <c r="D4907" s="118"/>
      <c r="E4907" s="118"/>
      <c r="F4907" s="118"/>
    </row>
    <row r="4908" spans="1:6">
      <c r="A4908" s="118"/>
      <c r="B4908" s="118"/>
      <c r="C4908" s="119"/>
      <c r="D4908" s="118"/>
      <c r="E4908" s="118"/>
      <c r="F4908" s="118"/>
    </row>
    <row r="4909" spans="1:6">
      <c r="A4909" s="118"/>
      <c r="B4909" s="118"/>
      <c r="C4909" s="119"/>
      <c r="D4909" s="118"/>
      <c r="E4909" s="118"/>
      <c r="F4909" s="118"/>
    </row>
    <row r="4910" spans="1:6">
      <c r="A4910" s="118"/>
      <c r="B4910" s="118"/>
      <c r="C4910" s="119"/>
      <c r="D4910" s="118"/>
      <c r="E4910" s="118"/>
      <c r="F4910" s="118"/>
    </row>
    <row r="4911" spans="1:6">
      <c r="A4911" s="118"/>
      <c r="B4911" s="118"/>
      <c r="C4911" s="119"/>
      <c r="D4911" s="118"/>
      <c r="E4911" s="118"/>
      <c r="F4911" s="118"/>
    </row>
    <row r="4912" spans="1:6">
      <c r="A4912" s="118"/>
      <c r="B4912" s="118"/>
      <c r="C4912" s="119"/>
      <c r="D4912" s="118"/>
      <c r="E4912" s="118"/>
      <c r="F4912" s="118"/>
    </row>
    <row r="4913" spans="1:6">
      <c r="A4913" s="118"/>
      <c r="B4913" s="118"/>
      <c r="C4913" s="119"/>
      <c r="D4913" s="118"/>
      <c r="E4913" s="118"/>
      <c r="F4913" s="118"/>
    </row>
    <row r="4914" spans="1:6">
      <c r="A4914" s="118"/>
      <c r="B4914" s="118"/>
      <c r="C4914" s="119"/>
      <c r="D4914" s="118"/>
      <c r="E4914" s="118"/>
      <c r="F4914" s="118"/>
    </row>
    <row r="4915" spans="1:6">
      <c r="A4915" s="118"/>
      <c r="B4915" s="118"/>
      <c r="C4915" s="119"/>
      <c r="D4915" s="118"/>
      <c r="E4915" s="118"/>
      <c r="F4915" s="118"/>
    </row>
    <row r="4916" spans="1:6">
      <c r="A4916" s="118"/>
      <c r="B4916" s="118"/>
      <c r="C4916" s="119"/>
      <c r="D4916" s="118"/>
      <c r="E4916" s="118"/>
      <c r="F4916" s="118"/>
    </row>
    <row r="4917" spans="1:6">
      <c r="A4917" s="118"/>
      <c r="B4917" s="118"/>
      <c r="C4917" s="119"/>
      <c r="D4917" s="118"/>
      <c r="E4917" s="118"/>
      <c r="F4917" s="118"/>
    </row>
    <row r="4918" spans="1:6">
      <c r="A4918" s="118"/>
      <c r="B4918" s="118"/>
      <c r="C4918" s="119"/>
      <c r="D4918" s="118"/>
      <c r="E4918" s="118"/>
      <c r="F4918" s="118"/>
    </row>
    <row r="4919" spans="1:6">
      <c r="A4919" s="118"/>
      <c r="B4919" s="118"/>
      <c r="C4919" s="119"/>
      <c r="D4919" s="118"/>
      <c r="E4919" s="118"/>
      <c r="F4919" s="118"/>
    </row>
    <row r="4920" spans="1:6">
      <c r="A4920" s="118"/>
      <c r="B4920" s="118"/>
      <c r="C4920" s="119"/>
      <c r="D4920" s="118"/>
      <c r="E4920" s="118"/>
      <c r="F4920" s="118"/>
    </row>
    <row r="4921" spans="1:6">
      <c r="A4921" s="118"/>
      <c r="B4921" s="118"/>
      <c r="C4921" s="119"/>
      <c r="D4921" s="118"/>
      <c r="E4921" s="118"/>
      <c r="F4921" s="118"/>
    </row>
    <row r="4922" spans="1:6">
      <c r="A4922" s="118"/>
      <c r="B4922" s="118"/>
      <c r="C4922" s="119"/>
      <c r="D4922" s="118"/>
      <c r="E4922" s="118"/>
      <c r="F4922" s="118"/>
    </row>
    <row r="4923" spans="1:6">
      <c r="A4923" s="118"/>
      <c r="B4923" s="118"/>
      <c r="C4923" s="119"/>
      <c r="D4923" s="118"/>
      <c r="E4923" s="118"/>
      <c r="F4923" s="118"/>
    </row>
    <row r="4924" spans="1:6">
      <c r="A4924" s="118"/>
      <c r="B4924" s="118"/>
      <c r="C4924" s="119"/>
      <c r="D4924" s="118"/>
      <c r="E4924" s="118"/>
      <c r="F4924" s="118"/>
    </row>
    <row r="4925" spans="1:6">
      <c r="A4925" s="118"/>
      <c r="B4925" s="118"/>
      <c r="C4925" s="119"/>
      <c r="D4925" s="118"/>
      <c r="E4925" s="118"/>
      <c r="F4925" s="118"/>
    </row>
    <row r="4926" spans="1:6">
      <c r="A4926" s="118"/>
      <c r="B4926" s="118"/>
      <c r="C4926" s="119"/>
      <c r="D4926" s="118"/>
      <c r="E4926" s="118"/>
      <c r="F4926" s="118"/>
    </row>
    <row r="4927" spans="1:6">
      <c r="A4927" s="118"/>
      <c r="B4927" s="118"/>
      <c r="C4927" s="119"/>
      <c r="D4927" s="118"/>
      <c r="E4927" s="118"/>
      <c r="F4927" s="118"/>
    </row>
    <row r="4928" spans="1:6">
      <c r="A4928" s="118"/>
      <c r="B4928" s="118"/>
      <c r="C4928" s="119"/>
      <c r="D4928" s="118"/>
      <c r="E4928" s="118"/>
      <c r="F4928" s="118"/>
    </row>
    <row r="4929" spans="1:6">
      <c r="A4929" s="118"/>
      <c r="B4929" s="118"/>
      <c r="C4929" s="119"/>
      <c r="D4929" s="118"/>
      <c r="E4929" s="118"/>
      <c r="F4929" s="118"/>
    </row>
    <row r="4930" spans="1:6">
      <c r="A4930" s="118"/>
      <c r="B4930" s="118"/>
      <c r="C4930" s="119"/>
      <c r="D4930" s="118"/>
      <c r="E4930" s="118"/>
      <c r="F4930" s="118"/>
    </row>
    <row r="4931" spans="1:6">
      <c r="A4931" s="118"/>
      <c r="B4931" s="118"/>
      <c r="C4931" s="119"/>
      <c r="D4931" s="118"/>
      <c r="E4931" s="118"/>
      <c r="F4931" s="118"/>
    </row>
    <row r="4932" spans="1:6">
      <c r="A4932" s="118"/>
      <c r="B4932" s="118"/>
      <c r="C4932" s="119"/>
      <c r="D4932" s="118"/>
      <c r="E4932" s="118"/>
      <c r="F4932" s="118"/>
    </row>
    <row r="4933" spans="1:6">
      <c r="A4933" s="118"/>
      <c r="B4933" s="118"/>
      <c r="C4933" s="119"/>
      <c r="D4933" s="118"/>
      <c r="E4933" s="118"/>
      <c r="F4933" s="118"/>
    </row>
    <row r="4934" spans="1:6">
      <c r="A4934" s="118"/>
      <c r="B4934" s="118"/>
      <c r="C4934" s="119"/>
      <c r="D4934" s="118"/>
      <c r="E4934" s="118"/>
      <c r="F4934" s="118"/>
    </row>
    <row r="4935" spans="1:6">
      <c r="A4935" s="118"/>
      <c r="B4935" s="118"/>
      <c r="C4935" s="119"/>
      <c r="D4935" s="118"/>
      <c r="E4935" s="118"/>
      <c r="F4935" s="118"/>
    </row>
    <row r="4936" spans="1:6">
      <c r="A4936" s="118"/>
      <c r="B4936" s="118"/>
      <c r="C4936" s="119"/>
      <c r="D4936" s="118"/>
      <c r="E4936" s="118"/>
      <c r="F4936" s="118"/>
    </row>
    <row r="4937" spans="1:6">
      <c r="A4937" s="118"/>
      <c r="B4937" s="118"/>
      <c r="C4937" s="119"/>
      <c r="D4937" s="118"/>
      <c r="E4937" s="118"/>
      <c r="F4937" s="118"/>
    </row>
    <row r="4938" spans="1:6">
      <c r="A4938" s="118"/>
      <c r="B4938" s="118"/>
      <c r="C4938" s="119"/>
      <c r="D4938" s="118"/>
      <c r="E4938" s="118"/>
      <c r="F4938" s="118"/>
    </row>
    <row r="4939" spans="1:6">
      <c r="A4939" s="118"/>
      <c r="B4939" s="118"/>
      <c r="C4939" s="119"/>
      <c r="D4939" s="118"/>
      <c r="E4939" s="118"/>
      <c r="F4939" s="118"/>
    </row>
    <row r="4940" spans="1:6">
      <c r="A4940" s="118"/>
      <c r="B4940" s="118"/>
      <c r="C4940" s="119"/>
      <c r="D4940" s="118"/>
      <c r="E4940" s="118"/>
      <c r="F4940" s="118"/>
    </row>
    <row r="4941" spans="1:6">
      <c r="A4941" s="118"/>
      <c r="B4941" s="118"/>
      <c r="C4941" s="119"/>
      <c r="D4941" s="118"/>
      <c r="E4941" s="118"/>
      <c r="F4941" s="118"/>
    </row>
    <row r="4942" spans="1:6">
      <c r="A4942" s="118"/>
      <c r="B4942" s="118"/>
      <c r="C4942" s="119"/>
      <c r="D4942" s="118"/>
      <c r="E4942" s="118"/>
      <c r="F4942" s="118"/>
    </row>
    <row r="4943" spans="1:6">
      <c r="A4943" s="118"/>
      <c r="B4943" s="118"/>
      <c r="C4943" s="119"/>
      <c r="D4943" s="118"/>
      <c r="E4943" s="118"/>
      <c r="F4943" s="118"/>
    </row>
    <row r="4944" spans="1:6">
      <c r="A4944" s="118"/>
      <c r="B4944" s="118"/>
      <c r="C4944" s="119"/>
      <c r="D4944" s="118"/>
      <c r="E4944" s="118"/>
      <c r="F4944" s="118"/>
    </row>
    <row r="4945" spans="1:6">
      <c r="A4945" s="118"/>
      <c r="B4945" s="118"/>
      <c r="C4945" s="119"/>
      <c r="D4945" s="118"/>
      <c r="E4945" s="118"/>
      <c r="F4945" s="118"/>
    </row>
    <row r="4946" spans="1:6">
      <c r="A4946" s="118"/>
      <c r="B4946" s="118"/>
      <c r="C4946" s="119"/>
      <c r="D4946" s="118"/>
      <c r="E4946" s="118"/>
      <c r="F4946" s="118"/>
    </row>
    <row r="4947" spans="1:6">
      <c r="A4947" s="118"/>
      <c r="B4947" s="118"/>
      <c r="C4947" s="119"/>
      <c r="D4947" s="118"/>
      <c r="E4947" s="118"/>
      <c r="F4947" s="118"/>
    </row>
    <row r="4948" spans="1:6">
      <c r="A4948" s="118"/>
      <c r="B4948" s="118"/>
      <c r="C4948" s="119"/>
      <c r="D4948" s="118"/>
      <c r="E4948" s="118"/>
      <c r="F4948" s="118"/>
    </row>
    <row r="4949" spans="1:6">
      <c r="A4949" s="118"/>
      <c r="B4949" s="118"/>
      <c r="C4949" s="119"/>
      <c r="D4949" s="118"/>
      <c r="E4949" s="118"/>
      <c r="F4949" s="118"/>
    </row>
    <row r="4950" spans="1:6">
      <c r="A4950" s="118"/>
      <c r="B4950" s="118"/>
      <c r="C4950" s="119"/>
      <c r="D4950" s="118"/>
      <c r="E4950" s="118"/>
      <c r="F4950" s="118"/>
    </row>
    <row r="4951" spans="1:6">
      <c r="A4951" s="118"/>
      <c r="B4951" s="118"/>
      <c r="C4951" s="119"/>
      <c r="D4951" s="118"/>
      <c r="E4951" s="118"/>
      <c r="F4951" s="118"/>
    </row>
    <row r="4952" spans="1:6">
      <c r="A4952" s="118"/>
      <c r="B4952" s="118"/>
      <c r="C4952" s="119"/>
      <c r="D4952" s="118"/>
      <c r="E4952" s="118"/>
      <c r="F4952" s="118"/>
    </row>
    <row r="4953" spans="1:6">
      <c r="A4953" s="118"/>
      <c r="B4953" s="118"/>
      <c r="C4953" s="119"/>
      <c r="D4953" s="118"/>
      <c r="E4953" s="118"/>
      <c r="F4953" s="118"/>
    </row>
    <row r="4954" spans="1:6">
      <c r="A4954" s="118"/>
      <c r="B4954" s="118"/>
      <c r="C4954" s="119"/>
      <c r="D4954" s="118"/>
      <c r="E4954" s="118"/>
      <c r="F4954" s="118"/>
    </row>
    <row r="4955" spans="1:6">
      <c r="A4955" s="118"/>
      <c r="B4955" s="118"/>
      <c r="C4955" s="119"/>
      <c r="D4955" s="118"/>
      <c r="E4955" s="118"/>
      <c r="F4955" s="118"/>
    </row>
    <row r="4956" spans="1:6">
      <c r="A4956" s="118"/>
      <c r="B4956" s="118"/>
      <c r="C4956" s="119"/>
      <c r="D4956" s="118"/>
      <c r="E4956" s="118"/>
      <c r="F4956" s="118"/>
    </row>
    <row r="4957" spans="1:6">
      <c r="A4957" s="118"/>
      <c r="B4957" s="118"/>
      <c r="C4957" s="119"/>
      <c r="D4957" s="118"/>
      <c r="E4957" s="118"/>
      <c r="F4957" s="118"/>
    </row>
    <row r="4958" spans="1:6">
      <c r="A4958" s="118"/>
      <c r="B4958" s="118"/>
      <c r="C4958" s="119"/>
      <c r="D4958" s="118"/>
      <c r="E4958" s="118"/>
      <c r="F4958" s="118"/>
    </row>
    <row r="4959" spans="1:6">
      <c r="A4959" s="118"/>
      <c r="B4959" s="118"/>
      <c r="C4959" s="119"/>
      <c r="D4959" s="118"/>
      <c r="E4959" s="118"/>
      <c r="F4959" s="118"/>
    </row>
    <row r="4960" spans="1:6">
      <c r="A4960" s="118"/>
      <c r="B4960" s="118"/>
      <c r="C4960" s="119"/>
      <c r="D4960" s="118"/>
      <c r="E4960" s="118"/>
      <c r="F4960" s="118"/>
    </row>
    <row r="4961" spans="1:6">
      <c r="A4961" s="118"/>
      <c r="B4961" s="118"/>
      <c r="C4961" s="119"/>
      <c r="D4961" s="118"/>
      <c r="E4961" s="118"/>
      <c r="F4961" s="118"/>
    </row>
    <row r="4962" spans="1:6">
      <c r="A4962" s="118"/>
      <c r="B4962" s="118"/>
      <c r="C4962" s="119"/>
      <c r="D4962" s="118"/>
      <c r="E4962" s="118"/>
      <c r="F4962" s="118"/>
    </row>
    <row r="4963" spans="1:6">
      <c r="A4963" s="118"/>
      <c r="B4963" s="118"/>
      <c r="C4963" s="119"/>
      <c r="D4963" s="118"/>
      <c r="E4963" s="118"/>
      <c r="F4963" s="118"/>
    </row>
    <row r="4964" spans="1:6">
      <c r="A4964" s="118"/>
      <c r="B4964" s="118"/>
      <c r="C4964" s="119"/>
      <c r="D4964" s="118"/>
      <c r="E4964" s="118"/>
      <c r="F4964" s="118"/>
    </row>
    <row r="4965" spans="1:6">
      <c r="A4965" s="118"/>
      <c r="B4965" s="118"/>
      <c r="C4965" s="119"/>
      <c r="D4965" s="118"/>
      <c r="E4965" s="118"/>
      <c r="F4965" s="118"/>
    </row>
    <row r="4966" spans="1:6">
      <c r="A4966" s="118"/>
      <c r="B4966" s="118"/>
      <c r="C4966" s="119"/>
      <c r="D4966" s="118"/>
      <c r="E4966" s="118"/>
      <c r="F4966" s="118"/>
    </row>
    <row r="4967" spans="1:6">
      <c r="A4967" s="118"/>
      <c r="B4967" s="118"/>
      <c r="C4967" s="119"/>
      <c r="D4967" s="118"/>
      <c r="E4967" s="118"/>
      <c r="F4967" s="118"/>
    </row>
    <row r="4968" spans="1:6">
      <c r="A4968" s="118"/>
      <c r="B4968" s="118"/>
      <c r="C4968" s="119"/>
      <c r="D4968" s="118"/>
      <c r="E4968" s="118"/>
      <c r="F4968" s="118"/>
    </row>
    <row r="4969" spans="1:6">
      <c r="A4969" s="118"/>
      <c r="B4969" s="118"/>
      <c r="C4969" s="119"/>
      <c r="D4969" s="118"/>
      <c r="E4969" s="118"/>
      <c r="F4969" s="118"/>
    </row>
    <row r="4970" spans="1:6">
      <c r="A4970" s="118"/>
      <c r="B4970" s="118"/>
      <c r="C4970" s="119"/>
      <c r="D4970" s="118"/>
      <c r="E4970" s="118"/>
      <c r="F4970" s="118"/>
    </row>
    <row r="4971" spans="1:6">
      <c r="A4971" s="118"/>
      <c r="B4971" s="118"/>
      <c r="C4971" s="119"/>
      <c r="D4971" s="118"/>
      <c r="E4971" s="118"/>
      <c r="F4971" s="118"/>
    </row>
    <row r="4972" spans="1:6">
      <c r="A4972" s="118"/>
      <c r="B4972" s="118"/>
      <c r="C4972" s="119"/>
      <c r="D4972" s="118"/>
      <c r="E4972" s="118"/>
      <c r="F4972" s="118"/>
    </row>
    <row r="4973" spans="1:6">
      <c r="A4973" s="118"/>
      <c r="B4973" s="118"/>
      <c r="C4973" s="119"/>
      <c r="D4973" s="118"/>
      <c r="E4973" s="118"/>
      <c r="F4973" s="118"/>
    </row>
    <row r="4974" spans="1:6">
      <c r="A4974" s="118"/>
      <c r="B4974" s="118"/>
      <c r="C4974" s="119"/>
      <c r="D4974" s="118"/>
      <c r="E4974" s="118"/>
      <c r="F4974" s="118"/>
    </row>
    <row r="4975" spans="1:6">
      <c r="A4975" s="118"/>
      <c r="B4975" s="118"/>
      <c r="C4975" s="119"/>
      <c r="D4975" s="118"/>
      <c r="E4975" s="118"/>
      <c r="F4975" s="118"/>
    </row>
    <row r="4976" spans="1:6">
      <c r="A4976" s="118"/>
      <c r="B4976" s="118"/>
      <c r="C4976" s="119"/>
      <c r="D4976" s="118"/>
      <c r="E4976" s="118"/>
      <c r="F4976" s="118"/>
    </row>
    <row r="4977" spans="1:6">
      <c r="A4977" s="118"/>
      <c r="B4977" s="118"/>
      <c r="C4977" s="119"/>
      <c r="D4977" s="118"/>
      <c r="E4977" s="118"/>
      <c r="F4977" s="118"/>
    </row>
    <row r="4978" spans="1:6">
      <c r="A4978" s="118"/>
      <c r="B4978" s="118"/>
      <c r="C4978" s="119"/>
      <c r="D4978" s="118"/>
      <c r="E4978" s="118"/>
      <c r="F4978" s="118"/>
    </row>
    <row r="4979" spans="1:6">
      <c r="A4979" s="118"/>
      <c r="B4979" s="118"/>
      <c r="C4979" s="119"/>
      <c r="D4979" s="118"/>
      <c r="E4979" s="118"/>
      <c r="F4979" s="118"/>
    </row>
    <row r="4980" spans="1:6">
      <c r="A4980" s="118"/>
      <c r="B4980" s="118"/>
      <c r="C4980" s="119"/>
      <c r="D4980" s="118"/>
      <c r="E4980" s="118"/>
      <c r="F4980" s="118"/>
    </row>
    <row r="4981" spans="1:6">
      <c r="A4981" s="118"/>
      <c r="B4981" s="118"/>
      <c r="C4981" s="119"/>
      <c r="D4981" s="118"/>
      <c r="E4981" s="118"/>
      <c r="F4981" s="118"/>
    </row>
    <row r="4982" spans="1:6">
      <c r="A4982" s="118"/>
      <c r="B4982" s="118"/>
      <c r="C4982" s="119"/>
      <c r="D4982" s="118"/>
      <c r="E4982" s="118"/>
      <c r="F4982" s="118"/>
    </row>
    <row r="4983" spans="1:6">
      <c r="A4983" s="118"/>
      <c r="B4983" s="118"/>
      <c r="C4983" s="119"/>
      <c r="D4983" s="118"/>
      <c r="E4983" s="118"/>
      <c r="F4983" s="118"/>
    </row>
    <row r="4984" spans="1:6">
      <c r="A4984" s="118"/>
      <c r="B4984" s="118"/>
      <c r="C4984" s="119"/>
      <c r="D4984" s="118"/>
      <c r="E4984" s="118"/>
      <c r="F4984" s="118"/>
    </row>
    <row r="4985" spans="1:6">
      <c r="A4985" s="118"/>
      <c r="B4985" s="118"/>
      <c r="C4985" s="119"/>
      <c r="D4985" s="118"/>
      <c r="E4985" s="118"/>
      <c r="F4985" s="118"/>
    </row>
    <row r="4986" spans="1:6">
      <c r="A4986" s="118"/>
      <c r="B4986" s="118"/>
      <c r="C4986" s="119"/>
      <c r="D4986" s="118"/>
      <c r="E4986" s="118"/>
      <c r="F4986" s="118"/>
    </row>
    <row r="4987" spans="1:6">
      <c r="A4987" s="118"/>
      <c r="B4987" s="118"/>
      <c r="C4987" s="119"/>
      <c r="D4987" s="118"/>
      <c r="E4987" s="118"/>
      <c r="F4987" s="118"/>
    </row>
    <row r="4988" spans="1:6">
      <c r="A4988" s="118"/>
      <c r="B4988" s="118"/>
      <c r="C4988" s="119"/>
      <c r="D4988" s="118"/>
      <c r="E4988" s="118"/>
      <c r="F4988" s="118"/>
    </row>
    <row r="4989" spans="1:6">
      <c r="A4989" s="118"/>
      <c r="B4989" s="118"/>
      <c r="C4989" s="119"/>
      <c r="D4989" s="118"/>
      <c r="E4989" s="118"/>
      <c r="F4989" s="118"/>
    </row>
    <row r="4990" spans="1:6">
      <c r="A4990" s="118"/>
      <c r="B4990" s="118"/>
      <c r="C4990" s="119"/>
      <c r="D4990" s="118"/>
      <c r="E4990" s="118"/>
      <c r="F4990" s="118"/>
    </row>
    <row r="4991" spans="1:6">
      <c r="A4991" s="118"/>
      <c r="B4991" s="118"/>
      <c r="C4991" s="119"/>
      <c r="D4991" s="118"/>
      <c r="E4991" s="118"/>
      <c r="F4991" s="118"/>
    </row>
    <row r="4992" spans="1:6">
      <c r="A4992" s="118"/>
      <c r="B4992" s="118"/>
      <c r="C4992" s="119"/>
      <c r="D4992" s="118"/>
      <c r="E4992" s="118"/>
      <c r="F4992" s="118"/>
    </row>
    <row r="4993" spans="1:6">
      <c r="A4993" s="118"/>
      <c r="B4993" s="118"/>
      <c r="C4993" s="119"/>
      <c r="D4993" s="118"/>
      <c r="E4993" s="118"/>
      <c r="F4993" s="118"/>
    </row>
    <row r="4994" spans="1:6">
      <c r="A4994" s="118"/>
      <c r="B4994" s="118"/>
      <c r="C4994" s="119"/>
      <c r="D4994" s="118"/>
      <c r="E4994" s="118"/>
      <c r="F4994" s="118"/>
    </row>
    <row r="4995" spans="1:6">
      <c r="A4995" s="118"/>
      <c r="B4995" s="118"/>
      <c r="C4995" s="119"/>
      <c r="D4995" s="118"/>
      <c r="E4995" s="118"/>
      <c r="F4995" s="118"/>
    </row>
    <row r="4996" spans="1:6">
      <c r="A4996" s="118"/>
      <c r="B4996" s="118"/>
      <c r="C4996" s="119"/>
      <c r="D4996" s="118"/>
      <c r="E4996" s="118"/>
      <c r="F4996" s="118"/>
    </row>
    <row r="4997" spans="1:6">
      <c r="A4997" s="118"/>
      <c r="B4997" s="118"/>
      <c r="C4997" s="119"/>
      <c r="D4997" s="118"/>
      <c r="E4997" s="118"/>
      <c r="F4997" s="118"/>
    </row>
    <row r="4998" spans="1:6">
      <c r="A4998" s="118"/>
      <c r="B4998" s="118"/>
      <c r="C4998" s="119"/>
      <c r="D4998" s="118"/>
      <c r="E4998" s="118"/>
      <c r="F4998" s="118"/>
    </row>
    <row r="4999" spans="1:6">
      <c r="A4999" s="118"/>
      <c r="B4999" s="118"/>
      <c r="C4999" s="119"/>
      <c r="D4999" s="118"/>
      <c r="E4999" s="118"/>
      <c r="F4999" s="118"/>
    </row>
    <row r="5000" spans="1:6">
      <c r="A5000" s="118"/>
      <c r="B5000" s="118"/>
      <c r="C5000" s="119"/>
      <c r="D5000" s="118"/>
      <c r="E5000" s="118"/>
      <c r="F5000" s="118"/>
    </row>
  </sheetData>
  <sheetProtection sheet="1" objects="1" scenarios="1"/>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outlinePr summaryBelow="0" summaryRight="0"/>
  </sheetPr>
  <dimension ref="A1:AB1000"/>
  <sheetViews>
    <sheetView workbookViewId="0">
      <pane ySplit="1" topLeftCell="A2" activePane="bottomLeft" state="frozen"/>
      <selection pane="bottomLeft" activeCell="B3" sqref="B3"/>
    </sheetView>
  </sheetViews>
  <sheetFormatPr baseColWidth="10" defaultColWidth="0" defaultRowHeight="15.75" customHeight="1" zeroHeight="1"/>
  <cols>
    <col min="1" max="1" width="27.140625" customWidth="1"/>
    <col min="2" max="2" width="22" customWidth="1"/>
    <col min="3" max="4" width="27" customWidth="1"/>
    <col min="5" max="5" width="14.42578125" hidden="1" customWidth="1"/>
    <col min="6" max="6" width="22.5703125" hidden="1" customWidth="1"/>
    <col min="7" max="7" width="18.42578125" hidden="1" customWidth="1"/>
    <col min="8" max="28" width="14.42578125" hidden="1" customWidth="1"/>
    <col min="29" max="16384" width="14.42578125" hidden="1"/>
  </cols>
  <sheetData>
    <row r="1" spans="1:28" ht="12.75">
      <c r="A1" s="7" t="s">
        <v>46</v>
      </c>
      <c r="B1" s="11" t="s">
        <v>6</v>
      </c>
      <c r="C1" s="11" t="s">
        <v>15</v>
      </c>
      <c r="D1" s="16" t="s">
        <v>7</v>
      </c>
      <c r="E1" s="33"/>
      <c r="F1" s="33"/>
      <c r="G1" s="33"/>
      <c r="H1" s="33"/>
      <c r="I1" s="33"/>
      <c r="J1" s="33"/>
      <c r="K1" s="33"/>
      <c r="L1" s="33"/>
      <c r="M1" s="33"/>
      <c r="N1" s="33"/>
      <c r="O1" s="33"/>
      <c r="P1" s="33"/>
      <c r="Q1" s="33"/>
      <c r="R1" s="33"/>
      <c r="S1" s="33"/>
      <c r="T1" s="33"/>
      <c r="U1" s="33"/>
      <c r="V1" s="33"/>
      <c r="W1" s="33"/>
      <c r="X1" s="33"/>
      <c r="Y1" s="33"/>
      <c r="Z1" s="33"/>
      <c r="AA1" s="33"/>
      <c r="AB1" s="33"/>
    </row>
    <row r="2" spans="1:28" ht="12.75">
      <c r="A2" s="106" t="s">
        <v>11</v>
      </c>
      <c r="B2" s="106" t="s">
        <v>31</v>
      </c>
      <c r="C2" s="33" t="str">
        <f>IF(NOT(ISBLANK($B2)),VLOOKUP($B2,'Anexo Categoria Tipo de partida'!$A:$C,3,FALSE),"")</f>
        <v>Activo</v>
      </c>
      <c r="D2" s="33" t="str">
        <f>IF(NOT(ISBLANK(B2)),VLOOKUP(B2,'Anexo Categoria Tipo de partida'!$A:$B,2,FALSE),"")</f>
        <v>Partida monetaria</v>
      </c>
      <c r="E2" s="33"/>
      <c r="F2" s="33"/>
      <c r="G2" s="33"/>
      <c r="H2" s="33"/>
      <c r="I2" s="33"/>
      <c r="J2" s="33"/>
      <c r="K2" s="33"/>
      <c r="L2" s="33"/>
      <c r="M2" s="33"/>
      <c r="N2" s="33"/>
      <c r="O2" s="33"/>
      <c r="P2" s="33"/>
      <c r="Q2" s="33"/>
      <c r="R2" s="33"/>
      <c r="S2" s="33"/>
      <c r="T2" s="33"/>
      <c r="U2" s="33"/>
      <c r="V2" s="33"/>
      <c r="W2" s="33"/>
      <c r="X2" s="33"/>
      <c r="Y2" s="33"/>
      <c r="Z2" s="33"/>
      <c r="AA2" s="33"/>
      <c r="AB2" s="33"/>
    </row>
    <row r="3" spans="1:28" ht="12.75">
      <c r="A3" s="106" t="s">
        <v>32</v>
      </c>
      <c r="B3" s="106" t="s">
        <v>31</v>
      </c>
      <c r="C3" s="33" t="str">
        <f>IF(NOT(ISBLANK($B3)),VLOOKUP($B3,'Anexo Categoria Tipo de partida'!$A:$C,3,FALSE),"")</f>
        <v>Activo</v>
      </c>
      <c r="D3" s="33" t="str">
        <f>IF(NOT(ISBLANK(B3)),VLOOKUP(B3,'Anexo Categoria Tipo de partida'!$A:$B,2,FALSE),"")</f>
        <v>Partida monetaria</v>
      </c>
      <c r="E3" s="33"/>
      <c r="F3" s="33"/>
      <c r="G3" s="33"/>
      <c r="H3" s="33"/>
      <c r="I3" s="33"/>
      <c r="J3" s="33"/>
      <c r="K3" s="33"/>
      <c r="L3" s="33"/>
      <c r="M3" s="33"/>
      <c r="N3" s="33"/>
      <c r="O3" s="33"/>
      <c r="P3" s="33"/>
      <c r="Q3" s="33"/>
      <c r="R3" s="33"/>
      <c r="S3" s="33"/>
      <c r="T3" s="33"/>
      <c r="U3" s="33"/>
      <c r="V3" s="33"/>
      <c r="W3" s="33"/>
      <c r="X3" s="33"/>
      <c r="Y3" s="33"/>
      <c r="Z3" s="33"/>
      <c r="AA3" s="33"/>
      <c r="AB3" s="33"/>
    </row>
    <row r="4" spans="1:28" ht="12.75">
      <c r="A4" s="106" t="s">
        <v>33</v>
      </c>
      <c r="B4" s="106" t="s">
        <v>34</v>
      </c>
      <c r="C4" s="33" t="str">
        <f>IF(NOT(ISBLANK($B4)),VLOOKUP($B4,'Anexo Categoria Tipo de partida'!$A:$C,3,FALSE),"")</f>
        <v>Pasivo</v>
      </c>
      <c r="D4" s="33" t="str">
        <f>IF(NOT(ISBLANK(B4)),VLOOKUP(B4,'Anexo Categoria Tipo de partida'!$A:$B,2,FALSE),"")</f>
        <v>Partida monetaria</v>
      </c>
      <c r="E4" s="33"/>
      <c r="F4" s="33"/>
      <c r="G4" s="33"/>
      <c r="H4" s="33"/>
      <c r="I4" s="33"/>
      <c r="J4" s="33"/>
      <c r="K4" s="33"/>
      <c r="L4" s="33"/>
      <c r="M4" s="33"/>
      <c r="N4" s="33"/>
      <c r="O4" s="33"/>
      <c r="P4" s="33"/>
      <c r="Q4" s="33"/>
      <c r="R4" s="33"/>
      <c r="S4" s="33"/>
      <c r="T4" s="33"/>
      <c r="U4" s="33"/>
      <c r="V4" s="33"/>
      <c r="W4" s="33"/>
      <c r="X4" s="33"/>
      <c r="Y4" s="33"/>
      <c r="Z4" s="33"/>
      <c r="AA4" s="33"/>
      <c r="AB4" s="33"/>
    </row>
    <row r="5" spans="1:28" ht="12.75">
      <c r="A5" s="106" t="s">
        <v>12</v>
      </c>
      <c r="B5" s="106" t="s">
        <v>21</v>
      </c>
      <c r="C5" s="33" t="str">
        <f>IF(NOT(ISBLANK($B5)),VLOOKUP($B5,'Anexo Categoria Tipo de partida'!$A:$C,3,FALSE),"")</f>
        <v>Patrimonio Neto</v>
      </c>
      <c r="D5" s="33" t="str">
        <f>IF(NOT(ISBLANK(B5)),VLOOKUP(B5,'Anexo Categoria Tipo de partida'!$A:$B,2,FALSE),"")</f>
        <v>Partida no monetaria</v>
      </c>
      <c r="E5" s="33"/>
      <c r="F5" s="33"/>
      <c r="G5" s="33"/>
      <c r="H5" s="33"/>
      <c r="I5" s="33"/>
      <c r="J5" s="33"/>
      <c r="K5" s="33"/>
      <c r="L5" s="33"/>
      <c r="M5" s="33"/>
      <c r="N5" s="33"/>
      <c r="O5" s="33"/>
      <c r="P5" s="33"/>
      <c r="Q5" s="33"/>
      <c r="R5" s="33"/>
      <c r="S5" s="33"/>
      <c r="T5" s="33"/>
      <c r="U5" s="33"/>
      <c r="V5" s="33"/>
      <c r="W5" s="33"/>
      <c r="X5" s="33"/>
      <c r="Y5" s="33"/>
      <c r="Z5" s="33"/>
      <c r="AA5" s="33"/>
      <c r="AB5" s="33"/>
    </row>
    <row r="6" spans="1:28" ht="12.75">
      <c r="A6" s="106" t="s">
        <v>13</v>
      </c>
      <c r="B6" s="106" t="s">
        <v>35</v>
      </c>
      <c r="C6" s="33" t="str">
        <f>IF(NOT(ISBLANK($B6)),VLOOKUP($B6,'Anexo Categoria Tipo de partida'!$A:$C,3,FALSE),"")</f>
        <v>Activo</v>
      </c>
      <c r="D6" s="33" t="str">
        <f>IF(NOT(ISBLANK(B6)),VLOOKUP(B6,'Anexo Categoria Tipo de partida'!$A:$B,2,FALSE),"")</f>
        <v>Partida no monetaria</v>
      </c>
      <c r="E6" s="33"/>
      <c r="F6" s="33"/>
      <c r="G6" s="33"/>
      <c r="H6" s="33"/>
      <c r="I6" s="33"/>
      <c r="J6" s="33"/>
      <c r="K6" s="33"/>
      <c r="L6" s="33"/>
      <c r="M6" s="33"/>
      <c r="N6" s="33"/>
      <c r="O6" s="33"/>
      <c r="P6" s="33"/>
      <c r="Q6" s="33"/>
      <c r="R6" s="33"/>
      <c r="S6" s="33"/>
      <c r="T6" s="33"/>
      <c r="U6" s="33"/>
      <c r="V6" s="33"/>
      <c r="W6" s="33"/>
      <c r="X6" s="33"/>
      <c r="Y6" s="33"/>
      <c r="Z6" s="33"/>
      <c r="AA6" s="33"/>
      <c r="AB6" s="33"/>
    </row>
    <row r="7" spans="1:28" ht="12.75">
      <c r="A7" s="106" t="s">
        <v>29</v>
      </c>
      <c r="B7" s="106" t="s">
        <v>36</v>
      </c>
      <c r="C7" s="33" t="str">
        <f>IF(NOT(ISBLANK($B7)),VLOOKUP($B7,'Anexo Categoria Tipo de partida'!$A:$C,3,FALSE),"")</f>
        <v>Resultado</v>
      </c>
      <c r="D7" s="33" t="str">
        <f>IF(NOT(ISBLANK(B7)),VLOOKUP(B7,'Anexo Categoria Tipo de partida'!$A:$B,2,FALSE),"")</f>
        <v>Partida no monetaria</v>
      </c>
      <c r="E7" s="33"/>
      <c r="F7" s="33"/>
      <c r="G7" s="33"/>
      <c r="H7" s="33"/>
      <c r="I7" s="33"/>
      <c r="J7" s="33"/>
      <c r="K7" s="33"/>
      <c r="L7" s="33"/>
      <c r="M7" s="33"/>
      <c r="N7" s="33"/>
      <c r="O7" s="33"/>
      <c r="P7" s="33"/>
      <c r="Q7" s="33"/>
      <c r="R7" s="33"/>
      <c r="S7" s="33"/>
      <c r="T7" s="33"/>
      <c r="U7" s="33"/>
      <c r="V7" s="33"/>
      <c r="W7" s="33"/>
      <c r="X7" s="33"/>
      <c r="Y7" s="33"/>
      <c r="Z7" s="33"/>
      <c r="AA7" s="33"/>
      <c r="AB7" s="33"/>
    </row>
    <row r="8" spans="1:28" ht="12.75">
      <c r="A8" s="106" t="s">
        <v>30</v>
      </c>
      <c r="B8" s="106" t="s">
        <v>37</v>
      </c>
      <c r="C8" s="33" t="str">
        <f>IF(NOT(ISBLANK($B8)),VLOOKUP($B8,'Anexo Categoria Tipo de partida'!$A:$C,3,FALSE),"")</f>
        <v>Resultado</v>
      </c>
      <c r="D8" s="33" t="str">
        <f>IF(NOT(ISBLANK(B8)),VLOOKUP(B8,'Anexo Categoria Tipo de partida'!$A:$B,2,FALSE),"")</f>
        <v>Partida no monetaria</v>
      </c>
      <c r="E8" s="33"/>
      <c r="F8" s="33"/>
      <c r="G8" s="33"/>
      <c r="H8" s="33"/>
      <c r="I8" s="33"/>
      <c r="J8" s="33"/>
      <c r="K8" s="33"/>
      <c r="L8" s="33"/>
      <c r="M8" s="33"/>
      <c r="N8" s="33"/>
      <c r="O8" s="33"/>
      <c r="P8" s="33"/>
      <c r="Q8" s="33"/>
      <c r="R8" s="33"/>
      <c r="S8" s="33"/>
      <c r="T8" s="33"/>
      <c r="U8" s="33"/>
      <c r="V8" s="33"/>
      <c r="W8" s="33"/>
      <c r="X8" s="33"/>
      <c r="Y8" s="33"/>
      <c r="Z8" s="33"/>
      <c r="AA8" s="33"/>
      <c r="AB8" s="33"/>
    </row>
    <row r="9" spans="1:28" ht="12.75">
      <c r="A9" s="107"/>
      <c r="B9" s="106"/>
      <c r="C9" s="33" t="str">
        <f>IF(NOT(ISBLANK($B9)),VLOOKUP($B9,'Anexo Categoria Tipo de partida'!$A:$C,3,FALSE),"")</f>
        <v/>
      </c>
      <c r="D9" s="33" t="str">
        <f>IF(NOT(ISBLANK(B9)),VLOOKUP(B9,'Anexo Categoria Tipo de partida'!$A:$B,2,FALSE),"")</f>
        <v/>
      </c>
      <c r="E9" s="33"/>
      <c r="F9" s="33"/>
      <c r="G9" s="33"/>
      <c r="H9" s="33"/>
      <c r="I9" s="33"/>
      <c r="J9" s="33"/>
      <c r="K9" s="33"/>
      <c r="L9" s="33"/>
      <c r="M9" s="33"/>
      <c r="N9" s="33"/>
      <c r="O9" s="33"/>
      <c r="P9" s="33"/>
      <c r="Q9" s="33"/>
      <c r="R9" s="33"/>
      <c r="S9" s="33"/>
      <c r="T9" s="33"/>
      <c r="U9" s="33"/>
      <c r="V9" s="33"/>
      <c r="W9" s="33"/>
      <c r="X9" s="33"/>
      <c r="Y9" s="33"/>
      <c r="Z9" s="33"/>
      <c r="AA9" s="33"/>
      <c r="AB9" s="33"/>
    </row>
    <row r="10" spans="1:28" ht="12.75">
      <c r="A10" s="107"/>
      <c r="B10" s="106"/>
      <c r="C10" s="33" t="str">
        <f>IF(NOT(ISBLANK($B10)),VLOOKUP($B10,'Anexo Categoria Tipo de partida'!$A:$C,3,FALSE),"")</f>
        <v/>
      </c>
      <c r="D10" s="33" t="str">
        <f>IF(NOT(ISBLANK(B10)),VLOOKUP(B10,'Anexo Categoria Tipo de partida'!$A:$B,2,FALSE),"")</f>
        <v/>
      </c>
      <c r="E10" s="33"/>
      <c r="F10" s="33"/>
      <c r="G10" s="33"/>
      <c r="H10" s="33"/>
      <c r="I10" s="33"/>
      <c r="J10" s="33"/>
      <c r="K10" s="33"/>
      <c r="L10" s="33"/>
      <c r="M10" s="33"/>
      <c r="N10" s="33"/>
      <c r="O10" s="33"/>
      <c r="P10" s="33"/>
      <c r="Q10" s="33"/>
      <c r="R10" s="33"/>
      <c r="S10" s="33"/>
      <c r="T10" s="33"/>
      <c r="U10" s="33"/>
      <c r="V10" s="33"/>
      <c r="W10" s="33"/>
      <c r="X10" s="33"/>
      <c r="Y10" s="33"/>
      <c r="Z10" s="33"/>
      <c r="AA10" s="33"/>
      <c r="AB10" s="33"/>
    </row>
    <row r="11" spans="1:28" ht="12.75">
      <c r="A11" s="107"/>
      <c r="B11" s="106"/>
      <c r="C11" s="33" t="str">
        <f>IF(NOT(ISBLANK($B11)),VLOOKUP($B11,'Anexo Categoria Tipo de partida'!$A:$C,3,FALSE),"")</f>
        <v/>
      </c>
      <c r="D11" s="33" t="str">
        <f>IF(NOT(ISBLANK(B11)),VLOOKUP(B11,'Anexo Categoria Tipo de partida'!$A:$B,2,FALSE),"")</f>
        <v/>
      </c>
      <c r="E11" s="33"/>
      <c r="F11" s="33"/>
      <c r="G11" s="33"/>
      <c r="H11" s="33"/>
      <c r="I11" s="33"/>
      <c r="J11" s="33"/>
      <c r="K11" s="33"/>
      <c r="L11" s="33"/>
      <c r="M11" s="33"/>
      <c r="N11" s="33"/>
      <c r="O11" s="33"/>
      <c r="P11" s="33"/>
      <c r="Q11" s="33"/>
      <c r="R11" s="33"/>
      <c r="S11" s="33"/>
      <c r="T11" s="33"/>
      <c r="U11" s="33"/>
      <c r="V11" s="33"/>
      <c r="W11" s="33"/>
      <c r="X11" s="33"/>
      <c r="Y11" s="33"/>
      <c r="Z11" s="33"/>
      <c r="AA11" s="33"/>
      <c r="AB11" s="33"/>
    </row>
    <row r="12" spans="1:28" ht="12.75">
      <c r="A12" s="107"/>
      <c r="B12" s="106"/>
      <c r="C12" s="33" t="str">
        <f>IF(NOT(ISBLANK($B12)),VLOOKUP($B12,'Anexo Categoria Tipo de partida'!$A:$C,3,FALSE),"")</f>
        <v/>
      </c>
      <c r="D12" s="33" t="str">
        <f>IF(NOT(ISBLANK(B12)),VLOOKUP(B12,'Anexo Categoria Tipo de partida'!$A:$B,2,FALSE),"")</f>
        <v/>
      </c>
      <c r="E12" s="33"/>
      <c r="F12" s="33"/>
      <c r="G12" s="33"/>
      <c r="H12" s="33"/>
      <c r="I12" s="33"/>
      <c r="J12" s="33"/>
      <c r="K12" s="33"/>
      <c r="L12" s="33"/>
      <c r="M12" s="33"/>
      <c r="N12" s="33"/>
      <c r="O12" s="33"/>
      <c r="P12" s="33"/>
      <c r="Q12" s="33"/>
      <c r="R12" s="33"/>
      <c r="S12" s="33"/>
      <c r="T12" s="33"/>
      <c r="U12" s="33"/>
      <c r="V12" s="33"/>
      <c r="W12" s="33"/>
      <c r="X12" s="33"/>
      <c r="Y12" s="33"/>
      <c r="Z12" s="33"/>
      <c r="AA12" s="33"/>
      <c r="AB12" s="33"/>
    </row>
    <row r="13" spans="1:28" ht="12.75">
      <c r="A13" s="107"/>
      <c r="B13" s="106"/>
      <c r="C13" s="33" t="str">
        <f>IF(NOT(ISBLANK($B13)),VLOOKUP($B13,'Anexo Categoria Tipo de partida'!$A:$C,3,FALSE),"")</f>
        <v/>
      </c>
      <c r="D13" s="33" t="str">
        <f>IF(NOT(ISBLANK(B13)),VLOOKUP(B13,'Anexo Categoria Tipo de partida'!$A:$B,2,FALSE),"")</f>
        <v/>
      </c>
      <c r="E13" s="33"/>
      <c r="F13" s="33"/>
      <c r="G13" s="33"/>
      <c r="H13" s="33"/>
      <c r="I13" s="33"/>
      <c r="J13" s="33"/>
      <c r="K13" s="33"/>
      <c r="L13" s="33"/>
      <c r="M13" s="33"/>
      <c r="N13" s="33"/>
      <c r="O13" s="33"/>
      <c r="P13" s="33"/>
      <c r="Q13" s="33"/>
      <c r="R13" s="33"/>
      <c r="S13" s="33"/>
      <c r="T13" s="33"/>
      <c r="U13" s="33"/>
      <c r="V13" s="33"/>
      <c r="W13" s="33"/>
      <c r="X13" s="33"/>
      <c r="Y13" s="33"/>
      <c r="Z13" s="33"/>
      <c r="AA13" s="33"/>
      <c r="AB13" s="33"/>
    </row>
    <row r="14" spans="1:28" ht="12.75">
      <c r="A14" s="107"/>
      <c r="B14" s="106"/>
      <c r="C14" s="33" t="str">
        <f>IF(NOT(ISBLANK($B14)),VLOOKUP($B14,'Anexo Categoria Tipo de partida'!$A:$C,3,FALSE),"")</f>
        <v/>
      </c>
      <c r="D14" s="33" t="str">
        <f>IF(NOT(ISBLANK(B14)),VLOOKUP(B14,'Anexo Categoria Tipo de partida'!$A:$B,2,FALSE),"")</f>
        <v/>
      </c>
      <c r="E14" s="33"/>
      <c r="F14" s="33"/>
      <c r="G14" s="33"/>
      <c r="H14" s="33"/>
      <c r="I14" s="33"/>
      <c r="J14" s="33"/>
      <c r="K14" s="33"/>
      <c r="L14" s="33"/>
      <c r="M14" s="33"/>
      <c r="N14" s="33"/>
      <c r="O14" s="33"/>
      <c r="P14" s="33"/>
      <c r="Q14" s="33"/>
      <c r="R14" s="33"/>
      <c r="S14" s="33"/>
      <c r="T14" s="33"/>
      <c r="U14" s="33"/>
      <c r="V14" s="33"/>
      <c r="W14" s="33"/>
      <c r="X14" s="33"/>
      <c r="Y14" s="33"/>
      <c r="Z14" s="33"/>
      <c r="AA14" s="33"/>
      <c r="AB14" s="33"/>
    </row>
    <row r="15" spans="1:28" ht="12.75">
      <c r="A15" s="107"/>
      <c r="B15" s="106"/>
      <c r="C15" s="33" t="str">
        <f>IF(NOT(ISBLANK($B15)),VLOOKUP($B15,'Anexo Categoria Tipo de partida'!$A:$C,3,FALSE),"")</f>
        <v/>
      </c>
      <c r="D15" s="33" t="str">
        <f>IF(NOT(ISBLANK(B15)),VLOOKUP(B15,'Anexo Categoria Tipo de partida'!$A:$B,2,FALSE),"")</f>
        <v/>
      </c>
      <c r="E15" s="33"/>
      <c r="F15" s="33"/>
      <c r="G15" s="33"/>
      <c r="H15" s="33"/>
      <c r="I15" s="33"/>
      <c r="J15" s="33"/>
      <c r="K15" s="33"/>
      <c r="L15" s="33"/>
      <c r="M15" s="33"/>
      <c r="N15" s="33"/>
      <c r="O15" s="33"/>
      <c r="P15" s="33"/>
      <c r="Q15" s="33"/>
      <c r="R15" s="33"/>
      <c r="S15" s="33"/>
      <c r="T15" s="33"/>
      <c r="U15" s="33"/>
      <c r="V15" s="33"/>
      <c r="W15" s="33"/>
      <c r="X15" s="33"/>
      <c r="Y15" s="33"/>
      <c r="Z15" s="33"/>
      <c r="AA15" s="33"/>
      <c r="AB15" s="33"/>
    </row>
    <row r="16" spans="1:28" ht="12.75">
      <c r="A16" s="107"/>
      <c r="B16" s="106"/>
      <c r="C16" s="33" t="str">
        <f>IF(NOT(ISBLANK($B16)),VLOOKUP($B16,'Anexo Categoria Tipo de partida'!$A:$C,3,FALSE),"")</f>
        <v/>
      </c>
      <c r="D16" s="33" t="str">
        <f>IF(NOT(ISBLANK(B16)),VLOOKUP(B16,'Anexo Categoria Tipo de partida'!$A:$B,2,FALSE),"")</f>
        <v/>
      </c>
      <c r="E16" s="33"/>
      <c r="F16" s="33"/>
      <c r="G16" s="33"/>
      <c r="H16" s="33"/>
      <c r="I16" s="33"/>
      <c r="J16" s="33"/>
      <c r="K16" s="33"/>
      <c r="L16" s="33"/>
      <c r="M16" s="33"/>
      <c r="N16" s="33"/>
      <c r="O16" s="33"/>
      <c r="P16" s="33"/>
      <c r="Q16" s="33"/>
      <c r="R16" s="33"/>
      <c r="S16" s="33"/>
      <c r="T16" s="33"/>
      <c r="U16" s="33"/>
      <c r="V16" s="33"/>
      <c r="W16" s="33"/>
      <c r="X16" s="33"/>
      <c r="Y16" s="33"/>
      <c r="Z16" s="33"/>
      <c r="AA16" s="33"/>
      <c r="AB16" s="33"/>
    </row>
    <row r="17" spans="1:28" ht="12.75">
      <c r="A17" s="107"/>
      <c r="B17" s="106"/>
      <c r="C17" s="33" t="str">
        <f>IF(NOT(ISBLANK($B17)),VLOOKUP($B17,'Anexo Categoria Tipo de partida'!$A:$C,3,FALSE),"")</f>
        <v/>
      </c>
      <c r="D17" s="33" t="str">
        <f>IF(NOT(ISBLANK(B17)),VLOOKUP(B17,'Anexo Categoria Tipo de partida'!$A:$B,2,FALSE),"")</f>
        <v/>
      </c>
      <c r="E17" s="33"/>
      <c r="F17" s="33"/>
      <c r="G17" s="33"/>
      <c r="H17" s="33"/>
      <c r="I17" s="33"/>
      <c r="J17" s="33"/>
      <c r="K17" s="33"/>
      <c r="L17" s="33"/>
      <c r="M17" s="33"/>
      <c r="N17" s="33"/>
      <c r="O17" s="33"/>
      <c r="P17" s="33"/>
      <c r="Q17" s="33"/>
      <c r="R17" s="33"/>
      <c r="S17" s="33"/>
      <c r="T17" s="33"/>
      <c r="U17" s="33"/>
      <c r="V17" s="33"/>
      <c r="W17" s="33"/>
      <c r="X17" s="33"/>
      <c r="Y17" s="33"/>
      <c r="Z17" s="33"/>
      <c r="AA17" s="33"/>
      <c r="AB17" s="33"/>
    </row>
    <row r="18" spans="1:28" ht="12.75">
      <c r="A18" s="107"/>
      <c r="B18" s="106"/>
      <c r="C18" s="33" t="str">
        <f>IF(NOT(ISBLANK($B18)),VLOOKUP($B18,'Anexo Categoria Tipo de partida'!$A:$C,3,FALSE),"")</f>
        <v/>
      </c>
      <c r="D18" s="33" t="str">
        <f>IF(NOT(ISBLANK(B18)),VLOOKUP(B18,'Anexo Categoria Tipo de partida'!$A:$B,2,FALSE),"")</f>
        <v/>
      </c>
      <c r="E18" s="33"/>
      <c r="F18" s="33"/>
      <c r="G18" s="33"/>
      <c r="H18" s="33"/>
      <c r="I18" s="33"/>
      <c r="J18" s="33"/>
      <c r="K18" s="33"/>
      <c r="L18" s="33"/>
      <c r="M18" s="33"/>
      <c r="N18" s="33"/>
      <c r="O18" s="33"/>
      <c r="P18" s="33"/>
      <c r="Q18" s="33"/>
      <c r="R18" s="33"/>
      <c r="S18" s="33"/>
      <c r="T18" s="33"/>
      <c r="U18" s="33"/>
      <c r="V18" s="33"/>
      <c r="W18" s="33"/>
      <c r="X18" s="33"/>
      <c r="Y18" s="33"/>
      <c r="Z18" s="33"/>
      <c r="AA18" s="33"/>
      <c r="AB18" s="33"/>
    </row>
    <row r="19" spans="1:28" ht="12.75">
      <c r="A19" s="107"/>
      <c r="B19" s="106"/>
      <c r="C19" s="33" t="str">
        <f>IF(NOT(ISBLANK($B19)),VLOOKUP($B19,'Anexo Categoria Tipo de partida'!$A:$C,3,FALSE),"")</f>
        <v/>
      </c>
      <c r="D19" s="33" t="str">
        <f>IF(NOT(ISBLANK(B19)),VLOOKUP(B19,'Anexo Categoria Tipo de partida'!$A:$B,2,FALSE),"")</f>
        <v/>
      </c>
      <c r="E19" s="33"/>
      <c r="F19" s="33"/>
      <c r="G19" s="33"/>
      <c r="H19" s="33"/>
      <c r="I19" s="33"/>
      <c r="J19" s="33"/>
      <c r="K19" s="33"/>
      <c r="L19" s="33"/>
      <c r="M19" s="33"/>
      <c r="N19" s="33"/>
      <c r="O19" s="33"/>
      <c r="P19" s="33"/>
      <c r="Q19" s="33"/>
      <c r="R19" s="33"/>
      <c r="S19" s="33"/>
      <c r="T19" s="33"/>
      <c r="U19" s="33"/>
      <c r="V19" s="33"/>
      <c r="W19" s="33"/>
      <c r="X19" s="33"/>
      <c r="Y19" s="33"/>
      <c r="Z19" s="33"/>
      <c r="AA19" s="33"/>
      <c r="AB19" s="33"/>
    </row>
    <row r="20" spans="1:28" ht="12.75">
      <c r="A20" s="107"/>
      <c r="B20" s="106"/>
      <c r="C20" s="33" t="str">
        <f>IF(NOT(ISBLANK($B20)),VLOOKUP($B20,'Anexo Categoria Tipo de partida'!$A:$C,3,FALSE),"")</f>
        <v/>
      </c>
      <c r="D20" s="33" t="str">
        <f>IF(NOT(ISBLANK(B20)),VLOOKUP(B20,'Anexo Categoria Tipo de partida'!$A:$B,2,FALSE),"")</f>
        <v/>
      </c>
      <c r="E20" s="33"/>
      <c r="F20" s="33"/>
      <c r="G20" s="33"/>
      <c r="H20" s="33"/>
      <c r="I20" s="33"/>
      <c r="J20" s="33"/>
      <c r="K20" s="33"/>
      <c r="L20" s="33"/>
      <c r="M20" s="33"/>
      <c r="N20" s="33"/>
      <c r="O20" s="33"/>
      <c r="P20" s="33"/>
      <c r="Q20" s="33"/>
      <c r="R20" s="33"/>
      <c r="S20" s="33"/>
      <c r="T20" s="33"/>
      <c r="U20" s="33"/>
      <c r="V20" s="33"/>
      <c r="W20" s="33"/>
      <c r="X20" s="33"/>
      <c r="Y20" s="33"/>
      <c r="Z20" s="33"/>
      <c r="AA20" s="33"/>
      <c r="AB20" s="33"/>
    </row>
    <row r="21" spans="1:28" ht="12.75">
      <c r="A21" s="107"/>
      <c r="B21" s="106"/>
      <c r="C21" s="33" t="str">
        <f>IF(NOT(ISBLANK($B21)),VLOOKUP($B21,'Anexo Categoria Tipo de partida'!$A:$C,3,FALSE),"")</f>
        <v/>
      </c>
      <c r="D21" s="33" t="str">
        <f>IF(NOT(ISBLANK(B21)),VLOOKUP(B21,'Anexo Categoria Tipo de partida'!$A:$B,2,FALSE),"")</f>
        <v/>
      </c>
      <c r="E21" s="33"/>
      <c r="F21" s="33"/>
      <c r="G21" s="33"/>
      <c r="H21" s="33"/>
      <c r="I21" s="33"/>
      <c r="J21" s="33"/>
      <c r="K21" s="33"/>
      <c r="L21" s="33"/>
      <c r="M21" s="33"/>
      <c r="N21" s="33"/>
      <c r="O21" s="33"/>
      <c r="P21" s="33"/>
      <c r="Q21" s="33"/>
      <c r="R21" s="33"/>
      <c r="S21" s="33"/>
      <c r="T21" s="33"/>
      <c r="U21" s="33"/>
      <c r="V21" s="33"/>
      <c r="W21" s="33"/>
      <c r="X21" s="33"/>
      <c r="Y21" s="33"/>
      <c r="Z21" s="33"/>
      <c r="AA21" s="33"/>
      <c r="AB21" s="33"/>
    </row>
    <row r="22" spans="1:28" ht="12.75">
      <c r="A22" s="107"/>
      <c r="B22" s="106"/>
      <c r="C22" s="33" t="str">
        <f>IF(NOT(ISBLANK($B22)),VLOOKUP($B22,'Anexo Categoria Tipo de partida'!$A:$C,3,FALSE),"")</f>
        <v/>
      </c>
      <c r="D22" s="33" t="str">
        <f>IF(NOT(ISBLANK(B22)),VLOOKUP(B22,'Anexo Categoria Tipo de partida'!$A:$B,2,FALSE),"")</f>
        <v/>
      </c>
      <c r="E22" s="33"/>
      <c r="F22" s="33"/>
      <c r="G22" s="33"/>
      <c r="H22" s="33"/>
      <c r="I22" s="33"/>
      <c r="J22" s="33"/>
      <c r="K22" s="33"/>
      <c r="L22" s="33"/>
      <c r="M22" s="33"/>
      <c r="N22" s="33"/>
      <c r="O22" s="33"/>
      <c r="P22" s="33"/>
      <c r="Q22" s="33"/>
      <c r="R22" s="33"/>
      <c r="S22" s="33"/>
      <c r="T22" s="33"/>
      <c r="U22" s="33"/>
      <c r="V22" s="33"/>
      <c r="W22" s="33"/>
      <c r="X22" s="33"/>
      <c r="Y22" s="33"/>
      <c r="Z22" s="33"/>
      <c r="AA22" s="33"/>
      <c r="AB22" s="33"/>
    </row>
    <row r="23" spans="1:28" ht="12.75">
      <c r="A23" s="107"/>
      <c r="B23" s="106"/>
      <c r="C23" s="33" t="str">
        <f>IF(NOT(ISBLANK($B23)),VLOOKUP($B23,'Anexo Categoria Tipo de partida'!$A:$C,3,FALSE),"")</f>
        <v/>
      </c>
      <c r="D23" s="33" t="str">
        <f>IF(NOT(ISBLANK(B23)),VLOOKUP(B23,'Anexo Categoria Tipo de partida'!$A:$B,2,FALSE),"")</f>
        <v/>
      </c>
      <c r="E23" s="33"/>
      <c r="F23" s="33"/>
      <c r="G23" s="33"/>
      <c r="H23" s="33"/>
      <c r="I23" s="33"/>
      <c r="J23" s="33"/>
      <c r="K23" s="33"/>
      <c r="L23" s="33"/>
      <c r="M23" s="33"/>
      <c r="N23" s="33"/>
      <c r="O23" s="33"/>
      <c r="P23" s="33"/>
      <c r="Q23" s="33"/>
      <c r="R23" s="33"/>
      <c r="S23" s="33"/>
      <c r="T23" s="33"/>
      <c r="U23" s="33"/>
      <c r="V23" s="33"/>
      <c r="W23" s="33"/>
      <c r="X23" s="33"/>
      <c r="Y23" s="33"/>
      <c r="Z23" s="33"/>
      <c r="AA23" s="33"/>
      <c r="AB23" s="33"/>
    </row>
    <row r="24" spans="1:28" ht="12.75">
      <c r="A24" s="107"/>
      <c r="B24" s="106"/>
      <c r="C24" s="33" t="str">
        <f>IF(NOT(ISBLANK($B24)),VLOOKUP($B24,'Anexo Categoria Tipo de partida'!$A:$C,3,FALSE),"")</f>
        <v/>
      </c>
      <c r="D24" s="33" t="str">
        <f>IF(NOT(ISBLANK(B24)),VLOOKUP(B24,'Anexo Categoria Tipo de partida'!$A:$B,2,FALSE),"")</f>
        <v/>
      </c>
      <c r="E24" s="33"/>
      <c r="F24" s="33"/>
      <c r="G24" s="33"/>
      <c r="H24" s="33"/>
      <c r="I24" s="33"/>
      <c r="J24" s="33"/>
      <c r="K24" s="33"/>
      <c r="L24" s="33"/>
      <c r="M24" s="33"/>
      <c r="N24" s="33"/>
      <c r="O24" s="33"/>
      <c r="P24" s="33"/>
      <c r="Q24" s="33"/>
      <c r="R24" s="33"/>
      <c r="S24" s="33"/>
      <c r="T24" s="33"/>
      <c r="U24" s="33"/>
      <c r="V24" s="33"/>
      <c r="W24" s="33"/>
      <c r="X24" s="33"/>
      <c r="Y24" s="33"/>
      <c r="Z24" s="33"/>
      <c r="AA24" s="33"/>
      <c r="AB24" s="33"/>
    </row>
    <row r="25" spans="1:28" ht="12.75">
      <c r="A25" s="107"/>
      <c r="B25" s="106"/>
      <c r="C25" s="33" t="str">
        <f>IF(NOT(ISBLANK($B25)),VLOOKUP($B25,'Anexo Categoria Tipo de partida'!$A:$C,3,FALSE),"")</f>
        <v/>
      </c>
      <c r="D25" s="33" t="str">
        <f>IF(NOT(ISBLANK(B25)),VLOOKUP(B25,'Anexo Categoria Tipo de partida'!$A:$B,2,FALSE),"")</f>
        <v/>
      </c>
      <c r="E25" s="33"/>
      <c r="F25" s="33"/>
      <c r="G25" s="33"/>
      <c r="H25" s="33"/>
      <c r="I25" s="33"/>
      <c r="J25" s="33"/>
      <c r="K25" s="33"/>
      <c r="L25" s="33"/>
      <c r="M25" s="33"/>
      <c r="N25" s="33"/>
      <c r="O25" s="33"/>
      <c r="P25" s="33"/>
      <c r="Q25" s="33"/>
      <c r="R25" s="33"/>
      <c r="S25" s="33"/>
      <c r="T25" s="33"/>
      <c r="U25" s="33"/>
      <c r="V25" s="33"/>
      <c r="W25" s="33"/>
      <c r="X25" s="33"/>
      <c r="Y25" s="33"/>
      <c r="Z25" s="33"/>
      <c r="AA25" s="33"/>
      <c r="AB25" s="33"/>
    </row>
    <row r="26" spans="1:28" ht="12.75">
      <c r="A26" s="107"/>
      <c r="B26" s="106"/>
      <c r="C26" s="33" t="str">
        <f>IF(NOT(ISBLANK($B26)),VLOOKUP($B26,'Anexo Categoria Tipo de partida'!$A:$C,3,FALSE),"")</f>
        <v/>
      </c>
      <c r="D26" s="33" t="str">
        <f>IF(NOT(ISBLANK(B26)),VLOOKUP(B26,'Anexo Categoria Tipo de partida'!$A:$B,2,FALSE),"")</f>
        <v/>
      </c>
      <c r="E26" s="33"/>
      <c r="F26" s="33"/>
      <c r="G26" s="33"/>
      <c r="H26" s="33"/>
      <c r="I26" s="33"/>
      <c r="J26" s="33"/>
      <c r="K26" s="33"/>
      <c r="L26" s="33"/>
      <c r="M26" s="33"/>
      <c r="N26" s="33"/>
      <c r="O26" s="33"/>
      <c r="P26" s="33"/>
      <c r="Q26" s="33"/>
      <c r="R26" s="33"/>
      <c r="S26" s="33"/>
      <c r="T26" s="33"/>
      <c r="U26" s="33"/>
      <c r="V26" s="33"/>
      <c r="W26" s="33"/>
      <c r="X26" s="33"/>
      <c r="Y26" s="33"/>
      <c r="Z26" s="33"/>
      <c r="AA26" s="33"/>
      <c r="AB26" s="33"/>
    </row>
    <row r="27" spans="1:28" ht="12.75">
      <c r="A27" s="107"/>
      <c r="B27" s="106"/>
      <c r="C27" s="33" t="str">
        <f>IF(NOT(ISBLANK($B27)),VLOOKUP($B27,'Anexo Categoria Tipo de partida'!$A:$C,3,FALSE),"")</f>
        <v/>
      </c>
      <c r="D27" s="33" t="str">
        <f>IF(NOT(ISBLANK(B27)),VLOOKUP(B27,'Anexo Categoria Tipo de partida'!$A:$B,2,FALSE),"")</f>
        <v/>
      </c>
      <c r="E27" s="33"/>
      <c r="F27" s="33"/>
      <c r="G27" s="33"/>
      <c r="H27" s="33"/>
      <c r="I27" s="33"/>
      <c r="J27" s="33"/>
      <c r="K27" s="33"/>
      <c r="L27" s="33"/>
      <c r="M27" s="33"/>
      <c r="N27" s="33"/>
      <c r="O27" s="33"/>
      <c r="P27" s="33"/>
      <c r="Q27" s="33"/>
      <c r="R27" s="33"/>
      <c r="S27" s="33"/>
      <c r="T27" s="33"/>
      <c r="U27" s="33"/>
      <c r="V27" s="33"/>
      <c r="W27" s="33"/>
      <c r="X27" s="33"/>
      <c r="Y27" s="33"/>
      <c r="Z27" s="33"/>
      <c r="AA27" s="33"/>
      <c r="AB27" s="33"/>
    </row>
    <row r="28" spans="1:28" ht="12.75">
      <c r="A28" s="107"/>
      <c r="B28" s="106"/>
      <c r="C28" s="33" t="str">
        <f>IF(NOT(ISBLANK($B28)),VLOOKUP($B28,'Anexo Categoria Tipo de partida'!$A:$C,3,FALSE),"")</f>
        <v/>
      </c>
      <c r="D28" s="33" t="str">
        <f>IF(NOT(ISBLANK(B28)),VLOOKUP(B28,'Anexo Categoria Tipo de partida'!$A:$B,2,FALSE),"")</f>
        <v/>
      </c>
      <c r="E28" s="33"/>
      <c r="F28" s="33"/>
      <c r="G28" s="33"/>
      <c r="H28" s="33"/>
      <c r="I28" s="33"/>
      <c r="J28" s="33"/>
      <c r="K28" s="33"/>
      <c r="L28" s="33"/>
      <c r="M28" s="33"/>
      <c r="N28" s="33"/>
      <c r="O28" s="33"/>
      <c r="P28" s="33"/>
      <c r="Q28" s="33"/>
      <c r="R28" s="33"/>
      <c r="S28" s="33"/>
      <c r="T28" s="33"/>
      <c r="U28" s="33"/>
      <c r="V28" s="33"/>
      <c r="W28" s="33"/>
      <c r="X28" s="33"/>
      <c r="Y28" s="33"/>
      <c r="Z28" s="33"/>
      <c r="AA28" s="33"/>
      <c r="AB28" s="33"/>
    </row>
    <row r="29" spans="1:28" ht="12.75">
      <c r="A29" s="107"/>
      <c r="B29" s="106"/>
      <c r="C29" s="33" t="str">
        <f>IF(NOT(ISBLANK($B29)),VLOOKUP($B29,'Anexo Categoria Tipo de partida'!$A:$C,3,FALSE),"")</f>
        <v/>
      </c>
      <c r="D29" s="33" t="str">
        <f>IF(NOT(ISBLANK(B29)),VLOOKUP(B29,'Anexo Categoria Tipo de partida'!$A:$B,2,FALSE),"")</f>
        <v/>
      </c>
      <c r="E29" s="33"/>
      <c r="F29" s="33"/>
      <c r="G29" s="33"/>
      <c r="H29" s="33"/>
      <c r="I29" s="33"/>
      <c r="J29" s="33"/>
      <c r="K29" s="33"/>
      <c r="L29" s="33"/>
      <c r="M29" s="33"/>
      <c r="N29" s="33"/>
      <c r="O29" s="33"/>
      <c r="P29" s="33"/>
      <c r="Q29" s="33"/>
      <c r="R29" s="33"/>
      <c r="S29" s="33"/>
      <c r="T29" s="33"/>
      <c r="U29" s="33"/>
      <c r="V29" s="33"/>
      <c r="W29" s="33"/>
      <c r="X29" s="33"/>
      <c r="Y29" s="33"/>
      <c r="Z29" s="33"/>
      <c r="AA29" s="33"/>
      <c r="AB29" s="33"/>
    </row>
    <row r="30" spans="1:28" ht="12.75">
      <c r="A30" s="107"/>
      <c r="B30" s="106"/>
      <c r="C30" s="33" t="str">
        <f>IF(NOT(ISBLANK($B30)),VLOOKUP($B30,'Anexo Categoria Tipo de partida'!$A:$C,3,FALSE),"")</f>
        <v/>
      </c>
      <c r="D30" s="33" t="str">
        <f>IF(NOT(ISBLANK(B30)),VLOOKUP(B30,'Anexo Categoria Tipo de partida'!$A:$B,2,FALSE),"")</f>
        <v/>
      </c>
      <c r="E30" s="33"/>
      <c r="F30" s="33"/>
      <c r="G30" s="33"/>
      <c r="H30" s="33"/>
      <c r="I30" s="33"/>
      <c r="J30" s="33"/>
      <c r="K30" s="33"/>
      <c r="L30" s="33"/>
      <c r="M30" s="33"/>
      <c r="N30" s="33"/>
      <c r="O30" s="33"/>
      <c r="P30" s="33"/>
      <c r="Q30" s="33"/>
      <c r="R30" s="33"/>
      <c r="S30" s="33"/>
      <c r="T30" s="33"/>
      <c r="U30" s="33"/>
      <c r="V30" s="33"/>
      <c r="W30" s="33"/>
      <c r="X30" s="33"/>
      <c r="Y30" s="33"/>
      <c r="Z30" s="33"/>
      <c r="AA30" s="33"/>
      <c r="AB30" s="33"/>
    </row>
    <row r="31" spans="1:28" ht="12.75">
      <c r="A31" s="107"/>
      <c r="B31" s="106"/>
      <c r="C31" s="33" t="str">
        <f>IF(NOT(ISBLANK($B31)),VLOOKUP($B31,'Anexo Categoria Tipo de partida'!$A:$C,3,FALSE),"")</f>
        <v/>
      </c>
      <c r="D31" s="33" t="str">
        <f>IF(NOT(ISBLANK(B31)),VLOOKUP(B31,'Anexo Categoria Tipo de partida'!$A:$B,2,FALSE),"")</f>
        <v/>
      </c>
      <c r="E31" s="33"/>
      <c r="F31" s="33"/>
      <c r="G31" s="33"/>
      <c r="H31" s="33"/>
      <c r="I31" s="33"/>
      <c r="J31" s="33"/>
      <c r="K31" s="33"/>
      <c r="L31" s="33"/>
      <c r="M31" s="33"/>
      <c r="N31" s="33"/>
      <c r="O31" s="33"/>
      <c r="P31" s="33"/>
      <c r="Q31" s="33"/>
      <c r="R31" s="33"/>
      <c r="S31" s="33"/>
      <c r="T31" s="33"/>
      <c r="U31" s="33"/>
      <c r="V31" s="33"/>
      <c r="W31" s="33"/>
      <c r="X31" s="33"/>
      <c r="Y31" s="33"/>
      <c r="Z31" s="33"/>
      <c r="AA31" s="33"/>
      <c r="AB31" s="33"/>
    </row>
    <row r="32" spans="1:28" ht="12.75">
      <c r="A32" s="107"/>
      <c r="B32" s="106"/>
      <c r="C32" s="33" t="str">
        <f>IF(NOT(ISBLANK($B32)),VLOOKUP($B32,'Anexo Categoria Tipo de partida'!$A:$C,3,FALSE),"")</f>
        <v/>
      </c>
      <c r="D32" s="33" t="str">
        <f>IF(NOT(ISBLANK(B32)),VLOOKUP(B32,'Anexo Categoria Tipo de partida'!$A:$B,2,FALSE),"")</f>
        <v/>
      </c>
      <c r="E32" s="33"/>
      <c r="F32" s="33"/>
      <c r="G32" s="33"/>
      <c r="H32" s="33"/>
      <c r="I32" s="33"/>
      <c r="J32" s="33"/>
      <c r="K32" s="33"/>
      <c r="L32" s="33"/>
      <c r="M32" s="33"/>
      <c r="N32" s="33"/>
      <c r="O32" s="33"/>
      <c r="P32" s="33"/>
      <c r="Q32" s="33"/>
      <c r="R32" s="33"/>
      <c r="S32" s="33"/>
      <c r="T32" s="33"/>
      <c r="U32" s="33"/>
      <c r="V32" s="33"/>
      <c r="W32" s="33"/>
      <c r="X32" s="33"/>
      <c r="Y32" s="33"/>
      <c r="Z32" s="33"/>
      <c r="AA32" s="33"/>
      <c r="AB32" s="33"/>
    </row>
    <row r="33" spans="1:28" ht="12.75">
      <c r="A33" s="107"/>
      <c r="B33" s="106"/>
      <c r="C33" s="33" t="str">
        <f>IF(NOT(ISBLANK($B33)),VLOOKUP($B33,'Anexo Categoria Tipo de partida'!$A:$C,3,FALSE),"")</f>
        <v/>
      </c>
      <c r="D33" s="33" t="str">
        <f>IF(NOT(ISBLANK(B33)),VLOOKUP(B33,'Anexo Categoria Tipo de partida'!$A:$B,2,FALSE),"")</f>
        <v/>
      </c>
      <c r="E33" s="33"/>
      <c r="F33" s="33"/>
      <c r="G33" s="33"/>
      <c r="H33" s="33"/>
      <c r="I33" s="33"/>
      <c r="J33" s="33"/>
      <c r="K33" s="33"/>
      <c r="L33" s="33"/>
      <c r="M33" s="33"/>
      <c r="N33" s="33"/>
      <c r="O33" s="33"/>
      <c r="P33" s="33"/>
      <c r="Q33" s="33"/>
      <c r="R33" s="33"/>
      <c r="S33" s="33"/>
      <c r="T33" s="33"/>
      <c r="U33" s="33"/>
      <c r="V33" s="33"/>
      <c r="W33" s="33"/>
      <c r="X33" s="33"/>
      <c r="Y33" s="33"/>
      <c r="Z33" s="33"/>
      <c r="AA33" s="33"/>
      <c r="AB33" s="33"/>
    </row>
    <row r="34" spans="1:28" ht="12.75">
      <c r="A34" s="107"/>
      <c r="B34" s="106"/>
      <c r="C34" s="33" t="str">
        <f>IF(NOT(ISBLANK($B34)),VLOOKUP($B34,'Anexo Categoria Tipo de partida'!$A:$C,3,FALSE),"")</f>
        <v/>
      </c>
      <c r="D34" s="33" t="str">
        <f>IF(NOT(ISBLANK(B34)),VLOOKUP(B34,'Anexo Categoria Tipo de partida'!$A:$B,2,FALSE),"")</f>
        <v/>
      </c>
      <c r="E34" s="33"/>
      <c r="F34" s="33"/>
      <c r="G34" s="33"/>
      <c r="H34" s="33"/>
      <c r="I34" s="33"/>
      <c r="J34" s="33"/>
      <c r="K34" s="33"/>
      <c r="L34" s="33"/>
      <c r="M34" s="33"/>
      <c r="N34" s="33"/>
      <c r="O34" s="33"/>
      <c r="P34" s="33"/>
      <c r="Q34" s="33"/>
      <c r="R34" s="33"/>
      <c r="S34" s="33"/>
      <c r="T34" s="33"/>
      <c r="U34" s="33"/>
      <c r="V34" s="33"/>
      <c r="W34" s="33"/>
      <c r="X34" s="33"/>
      <c r="Y34" s="33"/>
      <c r="Z34" s="33"/>
      <c r="AA34" s="33"/>
      <c r="AB34" s="33"/>
    </row>
    <row r="35" spans="1:28" ht="12.75">
      <c r="A35" s="107"/>
      <c r="B35" s="106"/>
      <c r="C35" s="33" t="str">
        <f>IF(NOT(ISBLANK($B35)),VLOOKUP($B35,'Anexo Categoria Tipo de partida'!$A:$C,3,FALSE),"")</f>
        <v/>
      </c>
      <c r="D35" s="33" t="str">
        <f>IF(NOT(ISBLANK(B35)),VLOOKUP(B35,'Anexo Categoria Tipo de partida'!$A:$B,2,FALSE),"")</f>
        <v/>
      </c>
      <c r="E35" s="33"/>
      <c r="F35" s="33"/>
      <c r="G35" s="33"/>
      <c r="H35" s="33"/>
      <c r="I35" s="33"/>
      <c r="J35" s="33"/>
      <c r="K35" s="33"/>
      <c r="L35" s="33"/>
      <c r="M35" s="33"/>
      <c r="N35" s="33"/>
      <c r="O35" s="33"/>
      <c r="P35" s="33"/>
      <c r="Q35" s="33"/>
      <c r="R35" s="33"/>
      <c r="S35" s="33"/>
      <c r="T35" s="33"/>
      <c r="U35" s="33"/>
      <c r="V35" s="33"/>
      <c r="W35" s="33"/>
      <c r="X35" s="33"/>
      <c r="Y35" s="33"/>
      <c r="Z35" s="33"/>
      <c r="AA35" s="33"/>
      <c r="AB35" s="33"/>
    </row>
    <row r="36" spans="1:28" ht="12.75">
      <c r="A36" s="107"/>
      <c r="B36" s="106"/>
      <c r="C36" s="33" t="str">
        <f>IF(NOT(ISBLANK($B36)),VLOOKUP($B36,'Anexo Categoria Tipo de partida'!$A:$C,3,FALSE),"")</f>
        <v/>
      </c>
      <c r="D36" s="33" t="str">
        <f>IF(NOT(ISBLANK(B36)),VLOOKUP(B36,'Anexo Categoria Tipo de partida'!$A:$B,2,FALSE),"")</f>
        <v/>
      </c>
      <c r="E36" s="33"/>
      <c r="F36" s="33"/>
      <c r="G36" s="33"/>
      <c r="H36" s="33"/>
      <c r="I36" s="33"/>
      <c r="J36" s="33"/>
      <c r="K36" s="33"/>
      <c r="L36" s="33"/>
      <c r="M36" s="33"/>
      <c r="N36" s="33"/>
      <c r="O36" s="33"/>
      <c r="P36" s="33"/>
      <c r="Q36" s="33"/>
      <c r="R36" s="33"/>
      <c r="S36" s="33"/>
      <c r="T36" s="33"/>
      <c r="U36" s="33"/>
      <c r="V36" s="33"/>
      <c r="W36" s="33"/>
      <c r="X36" s="33"/>
      <c r="Y36" s="33"/>
      <c r="Z36" s="33"/>
      <c r="AA36" s="33"/>
      <c r="AB36" s="33"/>
    </row>
    <row r="37" spans="1:28" ht="12.75">
      <c r="A37" s="107"/>
      <c r="B37" s="106"/>
      <c r="C37" s="33" t="str">
        <f>IF(NOT(ISBLANK($B37)),VLOOKUP($B37,'Anexo Categoria Tipo de partida'!$A:$C,3,FALSE),"")</f>
        <v/>
      </c>
      <c r="D37" s="33" t="str">
        <f>IF(NOT(ISBLANK(B37)),VLOOKUP(B37,'Anexo Categoria Tipo de partida'!$A:$B,2,FALSE),"")</f>
        <v/>
      </c>
      <c r="E37" s="33"/>
      <c r="F37" s="33"/>
      <c r="G37" s="33"/>
      <c r="H37" s="33"/>
      <c r="I37" s="33"/>
      <c r="J37" s="33"/>
      <c r="K37" s="33"/>
      <c r="L37" s="33"/>
      <c r="M37" s="33"/>
      <c r="N37" s="33"/>
      <c r="O37" s="33"/>
      <c r="P37" s="33"/>
      <c r="Q37" s="33"/>
      <c r="R37" s="33"/>
      <c r="S37" s="33"/>
      <c r="T37" s="33"/>
      <c r="U37" s="33"/>
      <c r="V37" s="33"/>
      <c r="W37" s="33"/>
      <c r="X37" s="33"/>
      <c r="Y37" s="33"/>
      <c r="Z37" s="33"/>
      <c r="AA37" s="33"/>
      <c r="AB37" s="33"/>
    </row>
    <row r="38" spans="1:28" ht="12.75">
      <c r="A38" s="107"/>
      <c r="B38" s="106"/>
      <c r="C38" s="33" t="str">
        <f>IF(NOT(ISBLANK($B38)),VLOOKUP($B38,'Anexo Categoria Tipo de partida'!$A:$C,3,FALSE),"")</f>
        <v/>
      </c>
      <c r="D38" s="33" t="str">
        <f>IF(NOT(ISBLANK(B38)),VLOOKUP(B38,'Anexo Categoria Tipo de partida'!$A:$B,2,FALSE),"")</f>
        <v/>
      </c>
      <c r="E38" s="33"/>
      <c r="F38" s="33"/>
      <c r="G38" s="33"/>
      <c r="H38" s="33"/>
      <c r="I38" s="33"/>
      <c r="J38" s="33"/>
      <c r="K38" s="33"/>
      <c r="L38" s="33"/>
      <c r="M38" s="33"/>
      <c r="N38" s="33"/>
      <c r="O38" s="33"/>
      <c r="P38" s="33"/>
      <c r="Q38" s="33"/>
      <c r="R38" s="33"/>
      <c r="S38" s="33"/>
      <c r="T38" s="33"/>
      <c r="U38" s="33"/>
      <c r="V38" s="33"/>
      <c r="W38" s="33"/>
      <c r="X38" s="33"/>
      <c r="Y38" s="33"/>
      <c r="Z38" s="33"/>
      <c r="AA38" s="33"/>
      <c r="AB38" s="33"/>
    </row>
    <row r="39" spans="1:28" ht="12.75">
      <c r="A39" s="107"/>
      <c r="B39" s="106"/>
      <c r="C39" s="33" t="str">
        <f>IF(NOT(ISBLANK($B39)),VLOOKUP($B39,'Anexo Categoria Tipo de partida'!$A:$C,3,FALSE),"")</f>
        <v/>
      </c>
      <c r="D39" s="33" t="str">
        <f>IF(NOT(ISBLANK(B39)),VLOOKUP(B39,'Anexo Categoria Tipo de partida'!$A:$B,2,FALSE),"")</f>
        <v/>
      </c>
      <c r="E39" s="33"/>
      <c r="F39" s="33"/>
      <c r="G39" s="33"/>
      <c r="H39" s="33"/>
      <c r="I39" s="33"/>
      <c r="J39" s="33"/>
      <c r="K39" s="33"/>
      <c r="L39" s="33"/>
      <c r="M39" s="33"/>
      <c r="N39" s="33"/>
      <c r="O39" s="33"/>
      <c r="P39" s="33"/>
      <c r="Q39" s="33"/>
      <c r="R39" s="33"/>
      <c r="S39" s="33"/>
      <c r="T39" s="33"/>
      <c r="U39" s="33"/>
      <c r="V39" s="33"/>
      <c r="W39" s="33"/>
      <c r="X39" s="33"/>
      <c r="Y39" s="33"/>
      <c r="Z39" s="33"/>
      <c r="AA39" s="33"/>
      <c r="AB39" s="33"/>
    </row>
    <row r="40" spans="1:28" ht="12.75">
      <c r="A40" s="107"/>
      <c r="B40" s="106"/>
      <c r="C40" s="33" t="str">
        <f>IF(NOT(ISBLANK($B40)),VLOOKUP($B40,'Anexo Categoria Tipo de partida'!$A:$C,3,FALSE),"")</f>
        <v/>
      </c>
      <c r="D40" s="33" t="str">
        <f>IF(NOT(ISBLANK(B40)),VLOOKUP(B40,'Anexo Categoria Tipo de partida'!$A:$B,2,FALSE),"")</f>
        <v/>
      </c>
      <c r="E40" s="33"/>
      <c r="F40" s="33"/>
      <c r="G40" s="33"/>
      <c r="H40" s="33"/>
      <c r="I40" s="33"/>
      <c r="J40" s="33"/>
      <c r="K40" s="33"/>
      <c r="L40" s="33"/>
      <c r="M40" s="33"/>
      <c r="N40" s="33"/>
      <c r="O40" s="33"/>
      <c r="P40" s="33"/>
      <c r="Q40" s="33"/>
      <c r="R40" s="33"/>
      <c r="S40" s="33"/>
      <c r="T40" s="33"/>
      <c r="U40" s="33"/>
      <c r="V40" s="33"/>
      <c r="W40" s="33"/>
      <c r="X40" s="33"/>
      <c r="Y40" s="33"/>
      <c r="Z40" s="33"/>
      <c r="AA40" s="33"/>
      <c r="AB40" s="33"/>
    </row>
    <row r="41" spans="1:28" ht="12.75">
      <c r="A41" s="107"/>
      <c r="B41" s="106"/>
      <c r="C41" s="33" t="str">
        <f>IF(NOT(ISBLANK($B41)),VLOOKUP($B41,'Anexo Categoria Tipo de partida'!$A:$C,3,FALSE),"")</f>
        <v/>
      </c>
      <c r="D41" s="33" t="str">
        <f>IF(NOT(ISBLANK(B41)),VLOOKUP(B41,'Anexo Categoria Tipo de partida'!$A:$B,2,FALSE),"")</f>
        <v/>
      </c>
      <c r="E41" s="33"/>
      <c r="F41" s="33"/>
      <c r="G41" s="33"/>
      <c r="H41" s="33"/>
      <c r="I41" s="33"/>
      <c r="J41" s="33"/>
      <c r="K41" s="33"/>
      <c r="L41" s="33"/>
      <c r="M41" s="33"/>
      <c r="N41" s="33"/>
      <c r="O41" s="33"/>
      <c r="P41" s="33"/>
      <c r="Q41" s="33"/>
      <c r="R41" s="33"/>
      <c r="S41" s="33"/>
      <c r="T41" s="33"/>
      <c r="U41" s="33"/>
      <c r="V41" s="33"/>
      <c r="W41" s="33"/>
      <c r="X41" s="33"/>
      <c r="Y41" s="33"/>
      <c r="Z41" s="33"/>
      <c r="AA41" s="33"/>
      <c r="AB41" s="33"/>
    </row>
    <row r="42" spans="1:28" ht="12.75">
      <c r="A42" s="107"/>
      <c r="B42" s="106"/>
      <c r="C42" s="33" t="str">
        <f>IF(NOT(ISBLANK($B42)),VLOOKUP($B42,'Anexo Categoria Tipo de partida'!$A:$C,3,FALSE),"")</f>
        <v/>
      </c>
      <c r="D42" s="33" t="str">
        <f>IF(NOT(ISBLANK(B42)),VLOOKUP(B42,'Anexo Categoria Tipo de partida'!$A:$B,2,FALSE),"")</f>
        <v/>
      </c>
      <c r="E42" s="33"/>
      <c r="F42" s="33"/>
      <c r="G42" s="33"/>
      <c r="H42" s="33"/>
      <c r="I42" s="33"/>
      <c r="J42" s="33"/>
      <c r="K42" s="33"/>
      <c r="L42" s="33"/>
      <c r="M42" s="33"/>
      <c r="N42" s="33"/>
      <c r="O42" s="33"/>
      <c r="P42" s="33"/>
      <c r="Q42" s="33"/>
      <c r="R42" s="33"/>
      <c r="S42" s="33"/>
      <c r="T42" s="33"/>
      <c r="U42" s="33"/>
      <c r="V42" s="33"/>
      <c r="W42" s="33"/>
      <c r="X42" s="33"/>
      <c r="Y42" s="33"/>
      <c r="Z42" s="33"/>
      <c r="AA42" s="33"/>
      <c r="AB42" s="33"/>
    </row>
    <row r="43" spans="1:28" ht="12.75">
      <c r="A43" s="107"/>
      <c r="B43" s="106"/>
      <c r="C43" s="33" t="str">
        <f>IF(NOT(ISBLANK($B43)),VLOOKUP($B43,'Anexo Categoria Tipo de partida'!$A:$C,3,FALSE),"")</f>
        <v/>
      </c>
      <c r="D43" s="33" t="str">
        <f>IF(NOT(ISBLANK(B43)),VLOOKUP(B43,'Anexo Categoria Tipo de partida'!$A:$B,2,FALSE),"")</f>
        <v/>
      </c>
      <c r="E43" s="33"/>
      <c r="F43" s="33"/>
      <c r="G43" s="33"/>
      <c r="H43" s="33"/>
      <c r="I43" s="33"/>
      <c r="J43" s="33"/>
      <c r="K43" s="33"/>
      <c r="L43" s="33"/>
      <c r="M43" s="33"/>
      <c r="N43" s="33"/>
      <c r="O43" s="33"/>
      <c r="P43" s="33"/>
      <c r="Q43" s="33"/>
      <c r="R43" s="33"/>
      <c r="S43" s="33"/>
      <c r="T43" s="33"/>
      <c r="U43" s="33"/>
      <c r="V43" s="33"/>
      <c r="W43" s="33"/>
      <c r="X43" s="33"/>
      <c r="Y43" s="33"/>
      <c r="Z43" s="33"/>
      <c r="AA43" s="33"/>
      <c r="AB43" s="33"/>
    </row>
    <row r="44" spans="1:28" ht="12.75">
      <c r="A44" s="107"/>
      <c r="B44" s="106"/>
      <c r="C44" s="33" t="str">
        <f>IF(NOT(ISBLANK($B44)),VLOOKUP($B44,'Anexo Categoria Tipo de partida'!$A:$C,3,FALSE),"")</f>
        <v/>
      </c>
      <c r="D44" s="33" t="str">
        <f>IF(NOT(ISBLANK(B44)),VLOOKUP(B44,'Anexo Categoria Tipo de partida'!$A:$B,2,FALSE),"")</f>
        <v/>
      </c>
      <c r="E44" s="33"/>
      <c r="F44" s="33"/>
      <c r="G44" s="33"/>
      <c r="H44" s="33"/>
      <c r="I44" s="33"/>
      <c r="J44" s="33"/>
      <c r="K44" s="33"/>
      <c r="L44" s="33"/>
      <c r="M44" s="33"/>
      <c r="N44" s="33"/>
      <c r="O44" s="33"/>
      <c r="P44" s="33"/>
      <c r="Q44" s="33"/>
      <c r="R44" s="33"/>
      <c r="S44" s="33"/>
      <c r="T44" s="33"/>
      <c r="U44" s="33"/>
      <c r="V44" s="33"/>
      <c r="W44" s="33"/>
      <c r="X44" s="33"/>
      <c r="Y44" s="33"/>
      <c r="Z44" s="33"/>
      <c r="AA44" s="33"/>
      <c r="AB44" s="33"/>
    </row>
    <row r="45" spans="1:28" ht="12.75">
      <c r="A45" s="107"/>
      <c r="B45" s="106"/>
      <c r="C45" s="33" t="str">
        <f>IF(NOT(ISBLANK($B45)),VLOOKUP($B45,'Anexo Categoria Tipo de partida'!$A:$C,3,FALSE),"")</f>
        <v/>
      </c>
      <c r="D45" s="33" t="str">
        <f>IF(NOT(ISBLANK(B45)),VLOOKUP(B45,'Anexo Categoria Tipo de partida'!$A:$B,2,FALSE),"")</f>
        <v/>
      </c>
      <c r="E45" s="33"/>
      <c r="F45" s="33"/>
      <c r="G45" s="33"/>
      <c r="H45" s="33"/>
      <c r="I45" s="33"/>
      <c r="J45" s="33"/>
      <c r="K45" s="33"/>
      <c r="L45" s="33"/>
      <c r="M45" s="33"/>
      <c r="N45" s="33"/>
      <c r="O45" s="33"/>
      <c r="P45" s="33"/>
      <c r="Q45" s="33"/>
      <c r="R45" s="33"/>
      <c r="S45" s="33"/>
      <c r="T45" s="33"/>
      <c r="U45" s="33"/>
      <c r="V45" s="33"/>
      <c r="W45" s="33"/>
      <c r="X45" s="33"/>
      <c r="Y45" s="33"/>
      <c r="Z45" s="33"/>
      <c r="AA45" s="33"/>
      <c r="AB45" s="33"/>
    </row>
    <row r="46" spans="1:28" ht="12.75">
      <c r="A46" s="107"/>
      <c r="B46" s="106"/>
      <c r="C46" s="33" t="str">
        <f>IF(NOT(ISBLANK($B46)),VLOOKUP($B46,'Anexo Categoria Tipo de partida'!$A:$C,3,FALSE),"")</f>
        <v/>
      </c>
      <c r="D46" s="33" t="str">
        <f>IF(NOT(ISBLANK(B46)),VLOOKUP(B46,'Anexo Categoria Tipo de partida'!$A:$B,2,FALSE),"")</f>
        <v/>
      </c>
      <c r="E46" s="33"/>
      <c r="F46" s="33"/>
      <c r="G46" s="33"/>
      <c r="H46" s="33"/>
      <c r="I46" s="33"/>
      <c r="J46" s="33"/>
      <c r="K46" s="33"/>
      <c r="L46" s="33"/>
      <c r="M46" s="33"/>
      <c r="N46" s="33"/>
      <c r="O46" s="33"/>
      <c r="P46" s="33"/>
      <c r="Q46" s="33"/>
      <c r="R46" s="33"/>
      <c r="S46" s="33"/>
      <c r="T46" s="33"/>
      <c r="U46" s="33"/>
      <c r="V46" s="33"/>
      <c r="W46" s="33"/>
      <c r="X46" s="33"/>
      <c r="Y46" s="33"/>
      <c r="Z46" s="33"/>
      <c r="AA46" s="33"/>
      <c r="AB46" s="33"/>
    </row>
    <row r="47" spans="1:28" ht="12.75">
      <c r="A47" s="107"/>
      <c r="B47" s="106"/>
      <c r="C47" s="33" t="str">
        <f>IF(NOT(ISBLANK($B47)),VLOOKUP($B47,'Anexo Categoria Tipo de partida'!$A:$C,3,FALSE),"")</f>
        <v/>
      </c>
      <c r="D47" s="33" t="str">
        <f>IF(NOT(ISBLANK(B47)),VLOOKUP(B47,'Anexo Categoria Tipo de partida'!$A:$B,2,FALSE),"")</f>
        <v/>
      </c>
      <c r="E47" s="33"/>
      <c r="F47" s="33"/>
      <c r="G47" s="33"/>
      <c r="H47" s="33"/>
      <c r="I47" s="33"/>
      <c r="J47" s="33"/>
      <c r="K47" s="33"/>
      <c r="L47" s="33"/>
      <c r="M47" s="33"/>
      <c r="N47" s="33"/>
      <c r="O47" s="33"/>
      <c r="P47" s="33"/>
      <c r="Q47" s="33"/>
      <c r="R47" s="33"/>
      <c r="S47" s="33"/>
      <c r="T47" s="33"/>
      <c r="U47" s="33"/>
      <c r="V47" s="33"/>
      <c r="W47" s="33"/>
      <c r="X47" s="33"/>
      <c r="Y47" s="33"/>
      <c r="Z47" s="33"/>
      <c r="AA47" s="33"/>
      <c r="AB47" s="33"/>
    </row>
    <row r="48" spans="1:28" ht="12.75">
      <c r="A48" s="107"/>
      <c r="B48" s="106"/>
      <c r="C48" s="33" t="str">
        <f>IF(NOT(ISBLANK($B48)),VLOOKUP($B48,'Anexo Categoria Tipo de partida'!$A:$C,3,FALSE),"")</f>
        <v/>
      </c>
      <c r="D48" s="33" t="str">
        <f>IF(NOT(ISBLANK(B48)),VLOOKUP(B48,'Anexo Categoria Tipo de partida'!$A:$B,2,FALSE),"")</f>
        <v/>
      </c>
      <c r="E48" s="33"/>
      <c r="F48" s="33"/>
      <c r="G48" s="33"/>
      <c r="H48" s="33"/>
      <c r="I48" s="33"/>
      <c r="J48" s="33"/>
      <c r="K48" s="33"/>
      <c r="L48" s="33"/>
      <c r="M48" s="33"/>
      <c r="N48" s="33"/>
      <c r="O48" s="33"/>
      <c r="P48" s="33"/>
      <c r="Q48" s="33"/>
      <c r="R48" s="33"/>
      <c r="S48" s="33"/>
      <c r="T48" s="33"/>
      <c r="U48" s="33"/>
      <c r="V48" s="33"/>
      <c r="W48" s="33"/>
      <c r="X48" s="33"/>
      <c r="Y48" s="33"/>
      <c r="Z48" s="33"/>
      <c r="AA48" s="33"/>
      <c r="AB48" s="33"/>
    </row>
    <row r="49" spans="1:28" ht="12.75">
      <c r="A49" s="107"/>
      <c r="B49" s="106"/>
      <c r="C49" s="33" t="str">
        <f>IF(NOT(ISBLANK($B49)),VLOOKUP($B49,'Anexo Categoria Tipo de partida'!$A:$C,3,FALSE),"")</f>
        <v/>
      </c>
      <c r="D49" s="33" t="str">
        <f>IF(NOT(ISBLANK(B49)),VLOOKUP(B49,'Anexo Categoria Tipo de partida'!$A:$B,2,FALSE),"")</f>
        <v/>
      </c>
      <c r="E49" s="33"/>
      <c r="F49" s="33"/>
      <c r="G49" s="33"/>
      <c r="H49" s="33"/>
      <c r="I49" s="33"/>
      <c r="J49" s="33"/>
      <c r="K49" s="33"/>
      <c r="L49" s="33"/>
      <c r="M49" s="33"/>
      <c r="N49" s="33"/>
      <c r="O49" s="33"/>
      <c r="P49" s="33"/>
      <c r="Q49" s="33"/>
      <c r="R49" s="33"/>
      <c r="S49" s="33"/>
      <c r="T49" s="33"/>
      <c r="U49" s="33"/>
      <c r="V49" s="33"/>
      <c r="W49" s="33"/>
      <c r="X49" s="33"/>
      <c r="Y49" s="33"/>
      <c r="Z49" s="33"/>
      <c r="AA49" s="33"/>
      <c r="AB49" s="33"/>
    </row>
    <row r="50" spans="1:28" ht="12.75">
      <c r="A50" s="107"/>
      <c r="B50" s="106"/>
      <c r="C50" s="33" t="str">
        <f>IF(NOT(ISBLANK($B50)),VLOOKUP($B50,'Anexo Categoria Tipo de partida'!$A:$C,3,FALSE),"")</f>
        <v/>
      </c>
      <c r="D50" s="33" t="str">
        <f>IF(NOT(ISBLANK(B50)),VLOOKUP(B50,'Anexo Categoria Tipo de partida'!$A:$B,2,FALSE),"")</f>
        <v/>
      </c>
      <c r="E50" s="33"/>
      <c r="F50" s="33"/>
      <c r="G50" s="33"/>
      <c r="H50" s="33"/>
      <c r="I50" s="33"/>
      <c r="J50" s="33"/>
      <c r="K50" s="33"/>
      <c r="L50" s="33"/>
      <c r="M50" s="33"/>
      <c r="N50" s="33"/>
      <c r="O50" s="33"/>
      <c r="P50" s="33"/>
      <c r="Q50" s="33"/>
      <c r="R50" s="33"/>
      <c r="S50" s="33"/>
      <c r="T50" s="33"/>
      <c r="U50" s="33"/>
      <c r="V50" s="33"/>
      <c r="W50" s="33"/>
      <c r="X50" s="33"/>
      <c r="Y50" s="33"/>
      <c r="Z50" s="33"/>
      <c r="AA50" s="33"/>
      <c r="AB50" s="33"/>
    </row>
    <row r="51" spans="1:28" ht="12.75">
      <c r="A51" s="107"/>
      <c r="B51" s="106"/>
      <c r="C51" s="33" t="str">
        <f>IF(NOT(ISBLANK($B51)),VLOOKUP($B51,'Anexo Categoria Tipo de partida'!$A:$C,3,FALSE),"")</f>
        <v/>
      </c>
      <c r="D51" s="33" t="str">
        <f>IF(NOT(ISBLANK(B51)),VLOOKUP(B51,'Anexo Categoria Tipo de partida'!$A:$B,2,FALSE),"")</f>
        <v/>
      </c>
      <c r="E51" s="33"/>
      <c r="F51" s="33"/>
      <c r="G51" s="33"/>
      <c r="H51" s="33"/>
      <c r="I51" s="33"/>
      <c r="J51" s="33"/>
      <c r="K51" s="33"/>
      <c r="L51" s="33"/>
      <c r="M51" s="33"/>
      <c r="N51" s="33"/>
      <c r="O51" s="33"/>
      <c r="P51" s="33"/>
      <c r="Q51" s="33"/>
      <c r="R51" s="33"/>
      <c r="S51" s="33"/>
      <c r="T51" s="33"/>
      <c r="U51" s="33"/>
      <c r="V51" s="33"/>
      <c r="W51" s="33"/>
      <c r="X51" s="33"/>
      <c r="Y51" s="33"/>
      <c r="Z51" s="33"/>
      <c r="AA51" s="33"/>
      <c r="AB51" s="33"/>
    </row>
    <row r="52" spans="1:28" ht="12.75">
      <c r="A52" s="107"/>
      <c r="B52" s="106"/>
      <c r="C52" s="33" t="str">
        <f>IF(NOT(ISBLANK($B52)),VLOOKUP($B52,'Anexo Categoria Tipo de partida'!$A:$C,3,FALSE),"")</f>
        <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row>
    <row r="53" spans="1:28" ht="12.75">
      <c r="A53" s="107"/>
      <c r="B53" s="106"/>
      <c r="C53" s="33" t="str">
        <f>IF(NOT(ISBLANK($B53)),VLOOKUP($B53,'Anexo Categoria Tipo de partida'!$A:$C,3,FALSE),"")</f>
        <v/>
      </c>
      <c r="D53" s="33"/>
      <c r="E53" s="33"/>
      <c r="F53" s="33"/>
      <c r="G53" s="33"/>
      <c r="H53" s="33"/>
      <c r="I53" s="33"/>
      <c r="J53" s="33"/>
      <c r="K53" s="33"/>
      <c r="L53" s="33"/>
      <c r="M53" s="33"/>
      <c r="N53" s="33"/>
      <c r="O53" s="33"/>
      <c r="P53" s="33"/>
      <c r="Q53" s="33"/>
      <c r="R53" s="33"/>
      <c r="S53" s="33"/>
      <c r="T53" s="33"/>
      <c r="U53" s="33"/>
      <c r="V53" s="33"/>
      <c r="W53" s="33"/>
      <c r="X53" s="33"/>
      <c r="Y53" s="33"/>
      <c r="Z53" s="33"/>
      <c r="AA53" s="33"/>
      <c r="AB53" s="33"/>
    </row>
    <row r="54" spans="1:28" ht="12.75">
      <c r="A54" s="107"/>
      <c r="B54" s="106"/>
      <c r="C54" s="33" t="str">
        <f>IF(NOT(ISBLANK($B54)),VLOOKUP($B54,'Anexo Categoria Tipo de partida'!$A:$C,3,FALSE),"")</f>
        <v/>
      </c>
      <c r="D54" s="33"/>
      <c r="E54" s="33"/>
      <c r="F54" s="33"/>
      <c r="G54" s="33"/>
      <c r="H54" s="33"/>
      <c r="I54" s="33"/>
      <c r="J54" s="33"/>
      <c r="K54" s="33"/>
      <c r="L54" s="33"/>
      <c r="M54" s="33"/>
      <c r="N54" s="33"/>
      <c r="O54" s="33"/>
      <c r="P54" s="33"/>
      <c r="Q54" s="33"/>
      <c r="R54" s="33"/>
      <c r="S54" s="33"/>
      <c r="T54" s="33"/>
      <c r="U54" s="33"/>
      <c r="V54" s="33"/>
      <c r="W54" s="33"/>
      <c r="X54" s="33"/>
      <c r="Y54" s="33"/>
      <c r="Z54" s="33"/>
      <c r="AA54" s="33"/>
      <c r="AB54" s="33"/>
    </row>
    <row r="55" spans="1:28" ht="12.75">
      <c r="A55" s="107"/>
      <c r="B55" s="106"/>
      <c r="C55" s="33" t="str">
        <f>IF(NOT(ISBLANK($B55)),VLOOKUP($B55,'Anexo Categoria Tipo de partida'!$A:$C,3,FALSE),"")</f>
        <v/>
      </c>
      <c r="D55" s="33"/>
      <c r="E55" s="33"/>
      <c r="F55" s="33"/>
      <c r="G55" s="33"/>
      <c r="H55" s="33"/>
      <c r="I55" s="33"/>
      <c r="J55" s="33"/>
      <c r="K55" s="33"/>
      <c r="L55" s="33"/>
      <c r="M55" s="33"/>
      <c r="N55" s="33"/>
      <c r="O55" s="33"/>
      <c r="P55" s="33"/>
      <c r="Q55" s="33"/>
      <c r="R55" s="33"/>
      <c r="S55" s="33"/>
      <c r="T55" s="33"/>
      <c r="U55" s="33"/>
      <c r="V55" s="33"/>
      <c r="W55" s="33"/>
      <c r="X55" s="33"/>
      <c r="Y55" s="33"/>
      <c r="Z55" s="33"/>
      <c r="AA55" s="33"/>
      <c r="AB55" s="33"/>
    </row>
    <row r="56" spans="1:28" ht="12.75">
      <c r="A56" s="107"/>
      <c r="B56" s="106"/>
      <c r="C56" s="33" t="str">
        <f>IF(NOT(ISBLANK($B56)),VLOOKUP($B56,'Anexo Categoria Tipo de partida'!$A:$C,3,FALSE),"")</f>
        <v/>
      </c>
      <c r="D56" s="33"/>
      <c r="E56" s="33"/>
      <c r="F56" s="33"/>
      <c r="G56" s="33"/>
      <c r="H56" s="33"/>
      <c r="I56" s="33"/>
      <c r="J56" s="33"/>
      <c r="K56" s="33"/>
      <c r="L56" s="33"/>
      <c r="M56" s="33"/>
      <c r="N56" s="33"/>
      <c r="O56" s="33"/>
      <c r="P56" s="33"/>
      <c r="Q56" s="33"/>
      <c r="R56" s="33"/>
      <c r="S56" s="33"/>
      <c r="T56" s="33"/>
      <c r="U56" s="33"/>
      <c r="V56" s="33"/>
      <c r="W56" s="33"/>
      <c r="X56" s="33"/>
      <c r="Y56" s="33"/>
      <c r="Z56" s="33"/>
      <c r="AA56" s="33"/>
      <c r="AB56" s="33"/>
    </row>
    <row r="57" spans="1:28" ht="12.75">
      <c r="A57" s="107"/>
      <c r="B57" s="106"/>
      <c r="C57" s="33" t="str">
        <f>IF(NOT(ISBLANK($B57)),VLOOKUP($B57,'Anexo Categoria Tipo de partida'!$A:$C,3,FALSE),"")</f>
        <v/>
      </c>
      <c r="D57" s="33"/>
      <c r="E57" s="33"/>
      <c r="F57" s="33"/>
      <c r="G57" s="33"/>
      <c r="H57" s="33"/>
      <c r="I57" s="33"/>
      <c r="J57" s="33"/>
      <c r="K57" s="33"/>
      <c r="L57" s="33"/>
      <c r="M57" s="33"/>
      <c r="N57" s="33"/>
      <c r="O57" s="33"/>
      <c r="P57" s="33"/>
      <c r="Q57" s="33"/>
      <c r="R57" s="33"/>
      <c r="S57" s="33"/>
      <c r="T57" s="33"/>
      <c r="U57" s="33"/>
      <c r="V57" s="33"/>
      <c r="W57" s="33"/>
      <c r="X57" s="33"/>
      <c r="Y57" s="33"/>
      <c r="Z57" s="33"/>
      <c r="AA57" s="33"/>
      <c r="AB57" s="33"/>
    </row>
    <row r="58" spans="1:28" ht="12.75">
      <c r="A58" s="107"/>
      <c r="B58" s="106"/>
      <c r="C58" s="33" t="str">
        <f>IF(NOT(ISBLANK($B58)),VLOOKUP($B58,'Anexo Categoria Tipo de partida'!$A:$C,3,FALSE),"")</f>
        <v/>
      </c>
      <c r="D58" s="33"/>
      <c r="E58" s="33"/>
      <c r="F58" s="33"/>
      <c r="G58" s="33"/>
      <c r="H58" s="33"/>
      <c r="I58" s="33"/>
      <c r="J58" s="33"/>
      <c r="K58" s="33"/>
      <c r="L58" s="33"/>
      <c r="M58" s="33"/>
      <c r="N58" s="33"/>
      <c r="O58" s="33"/>
      <c r="P58" s="33"/>
      <c r="Q58" s="33"/>
      <c r="R58" s="33"/>
      <c r="S58" s="33"/>
      <c r="T58" s="33"/>
      <c r="U58" s="33"/>
      <c r="V58" s="33"/>
      <c r="W58" s="33"/>
      <c r="X58" s="33"/>
      <c r="Y58" s="33"/>
      <c r="Z58" s="33"/>
      <c r="AA58" s="33"/>
      <c r="AB58" s="33"/>
    </row>
    <row r="59" spans="1:28" ht="12.75">
      <c r="A59" s="107"/>
      <c r="B59" s="106"/>
      <c r="C59" s="33" t="str">
        <f>IF(NOT(ISBLANK($B59)),VLOOKUP($B59,'Anexo Categoria Tipo de partida'!$A:$C,3,FALSE),"")</f>
        <v/>
      </c>
      <c r="D59" s="33"/>
      <c r="E59" s="33"/>
      <c r="F59" s="33"/>
      <c r="G59" s="33"/>
      <c r="H59" s="33"/>
      <c r="I59" s="33"/>
      <c r="J59" s="33"/>
      <c r="K59" s="33"/>
      <c r="L59" s="33"/>
      <c r="M59" s="33"/>
      <c r="N59" s="33"/>
      <c r="O59" s="33"/>
      <c r="P59" s="33"/>
      <c r="Q59" s="33"/>
      <c r="R59" s="33"/>
      <c r="S59" s="33"/>
      <c r="T59" s="33"/>
      <c r="U59" s="33"/>
      <c r="V59" s="33"/>
      <c r="W59" s="33"/>
      <c r="X59" s="33"/>
      <c r="Y59" s="33"/>
      <c r="Z59" s="33"/>
      <c r="AA59" s="33"/>
      <c r="AB59" s="33"/>
    </row>
    <row r="60" spans="1:28" ht="12.75">
      <c r="A60" s="107"/>
      <c r="B60" s="106"/>
      <c r="C60" s="33" t="str">
        <f>IF(NOT(ISBLANK($B60)),VLOOKUP($B60,'Anexo Categoria Tipo de partida'!$A:$C,3,FALSE),"")</f>
        <v/>
      </c>
      <c r="D60" s="33"/>
      <c r="E60" s="33"/>
      <c r="F60" s="33"/>
      <c r="G60" s="33"/>
      <c r="H60" s="33"/>
      <c r="I60" s="33"/>
      <c r="J60" s="33"/>
      <c r="K60" s="33"/>
      <c r="L60" s="33"/>
      <c r="M60" s="33"/>
      <c r="N60" s="33"/>
      <c r="O60" s="33"/>
      <c r="P60" s="33"/>
      <c r="Q60" s="33"/>
      <c r="R60" s="33"/>
      <c r="S60" s="33"/>
      <c r="T60" s="33"/>
      <c r="U60" s="33"/>
      <c r="V60" s="33"/>
      <c r="W60" s="33"/>
      <c r="X60" s="33"/>
      <c r="Y60" s="33"/>
      <c r="Z60" s="33"/>
      <c r="AA60" s="33"/>
      <c r="AB60" s="33"/>
    </row>
    <row r="61" spans="1:28" ht="12.75">
      <c r="A61" s="107"/>
      <c r="B61" s="106"/>
      <c r="C61" s="33" t="str">
        <f>IF(NOT(ISBLANK($B61)),VLOOKUP($B61,'Anexo Categoria Tipo de partida'!$A:$C,3,FALSE),"")</f>
        <v/>
      </c>
      <c r="D61" s="33"/>
      <c r="E61" s="33"/>
      <c r="F61" s="33"/>
      <c r="G61" s="33"/>
      <c r="H61" s="33"/>
      <c r="I61" s="33"/>
      <c r="J61" s="33"/>
      <c r="K61" s="33"/>
      <c r="L61" s="33"/>
      <c r="M61" s="33"/>
      <c r="N61" s="33"/>
      <c r="O61" s="33"/>
      <c r="P61" s="33"/>
      <c r="Q61" s="33"/>
      <c r="R61" s="33"/>
      <c r="S61" s="33"/>
      <c r="T61" s="33"/>
      <c r="U61" s="33"/>
      <c r="V61" s="33"/>
      <c r="W61" s="33"/>
      <c r="X61" s="33"/>
      <c r="Y61" s="33"/>
      <c r="Z61" s="33"/>
      <c r="AA61" s="33"/>
      <c r="AB61" s="33"/>
    </row>
    <row r="62" spans="1:28" ht="12.75">
      <c r="A62" s="107"/>
      <c r="B62" s="106"/>
      <c r="C62" s="33" t="str">
        <f>IF(NOT(ISBLANK($B62)),VLOOKUP($B62,'Anexo Categoria Tipo de partida'!$A:$C,3,FALSE),"")</f>
        <v/>
      </c>
      <c r="D62" s="33"/>
      <c r="E62" s="33"/>
      <c r="F62" s="33"/>
      <c r="G62" s="33"/>
      <c r="H62" s="33"/>
      <c r="I62" s="33"/>
      <c r="J62" s="33"/>
      <c r="K62" s="33"/>
      <c r="L62" s="33"/>
      <c r="M62" s="33"/>
      <c r="N62" s="33"/>
      <c r="O62" s="33"/>
      <c r="P62" s="33"/>
      <c r="Q62" s="33"/>
      <c r="R62" s="33"/>
      <c r="S62" s="33"/>
      <c r="T62" s="33"/>
      <c r="U62" s="33"/>
      <c r="V62" s="33"/>
      <c r="W62" s="33"/>
      <c r="X62" s="33"/>
      <c r="Y62" s="33"/>
      <c r="Z62" s="33"/>
      <c r="AA62" s="33"/>
      <c r="AB62" s="33"/>
    </row>
    <row r="63" spans="1:28" ht="12.75">
      <c r="A63" s="107"/>
      <c r="B63" s="106"/>
      <c r="C63" s="33" t="str">
        <f>IF(NOT(ISBLANK($B63)),VLOOKUP($B63,'Anexo Categoria Tipo de partida'!$A:$C,3,FALSE),"")</f>
        <v/>
      </c>
      <c r="D63" s="33"/>
      <c r="E63" s="33"/>
      <c r="F63" s="33"/>
      <c r="G63" s="33"/>
      <c r="H63" s="33"/>
      <c r="I63" s="33"/>
      <c r="J63" s="33"/>
      <c r="K63" s="33"/>
      <c r="L63" s="33"/>
      <c r="M63" s="33"/>
      <c r="N63" s="33"/>
      <c r="O63" s="33"/>
      <c r="P63" s="33"/>
      <c r="Q63" s="33"/>
      <c r="R63" s="33"/>
      <c r="S63" s="33"/>
      <c r="T63" s="33"/>
      <c r="U63" s="33"/>
      <c r="V63" s="33"/>
      <c r="W63" s="33"/>
      <c r="X63" s="33"/>
      <c r="Y63" s="33"/>
      <c r="Z63" s="33"/>
      <c r="AA63" s="33"/>
      <c r="AB63" s="33"/>
    </row>
    <row r="64" spans="1:28" ht="12.75">
      <c r="A64" s="107"/>
      <c r="B64" s="106"/>
      <c r="C64" s="33" t="str">
        <f>IF(NOT(ISBLANK($B64)),VLOOKUP($B64,'Anexo Categoria Tipo de partida'!$A:$C,3,FALSE),"")</f>
        <v/>
      </c>
      <c r="D64" s="33"/>
      <c r="E64" s="33"/>
      <c r="F64" s="33"/>
      <c r="G64" s="33"/>
      <c r="H64" s="33"/>
      <c r="I64" s="33"/>
      <c r="J64" s="33"/>
      <c r="K64" s="33"/>
      <c r="L64" s="33"/>
      <c r="M64" s="33"/>
      <c r="N64" s="33"/>
      <c r="O64" s="33"/>
      <c r="P64" s="33"/>
      <c r="Q64" s="33"/>
      <c r="R64" s="33"/>
      <c r="S64" s="33"/>
      <c r="T64" s="33"/>
      <c r="U64" s="33"/>
      <c r="V64" s="33"/>
      <c r="W64" s="33"/>
      <c r="X64" s="33"/>
      <c r="Y64" s="33"/>
      <c r="Z64" s="33"/>
      <c r="AA64" s="33"/>
      <c r="AB64" s="33"/>
    </row>
    <row r="65" spans="1:28" ht="12.75">
      <c r="A65" s="107"/>
      <c r="B65" s="106"/>
      <c r="C65" s="33" t="str">
        <f>IF(NOT(ISBLANK($B65)),VLOOKUP($B65,'Anexo Categoria Tipo de partida'!$A:$C,3,FALSE),"")</f>
        <v/>
      </c>
      <c r="D65" s="33"/>
      <c r="E65" s="33"/>
      <c r="F65" s="33"/>
      <c r="G65" s="33"/>
      <c r="H65" s="33"/>
      <c r="I65" s="33"/>
      <c r="J65" s="33"/>
      <c r="K65" s="33"/>
      <c r="L65" s="33"/>
      <c r="M65" s="33"/>
      <c r="N65" s="33"/>
      <c r="O65" s="33"/>
      <c r="P65" s="33"/>
      <c r="Q65" s="33"/>
      <c r="R65" s="33"/>
      <c r="S65" s="33"/>
      <c r="T65" s="33"/>
      <c r="U65" s="33"/>
      <c r="V65" s="33"/>
      <c r="W65" s="33"/>
      <c r="X65" s="33"/>
      <c r="Y65" s="33"/>
      <c r="Z65" s="33"/>
      <c r="AA65" s="33"/>
      <c r="AB65" s="33"/>
    </row>
    <row r="66" spans="1:28" ht="12.75">
      <c r="A66" s="107"/>
      <c r="B66" s="106"/>
      <c r="C66" s="33" t="str">
        <f>IF(NOT(ISBLANK($B66)),VLOOKUP($B66,'Anexo Categoria Tipo de partida'!$A:$C,3,FALSE),"")</f>
        <v/>
      </c>
      <c r="D66" s="33"/>
      <c r="E66" s="33"/>
      <c r="F66" s="33"/>
      <c r="G66" s="33"/>
      <c r="H66" s="33"/>
      <c r="I66" s="33"/>
      <c r="J66" s="33"/>
      <c r="K66" s="33"/>
      <c r="L66" s="33"/>
      <c r="M66" s="33"/>
      <c r="N66" s="33"/>
      <c r="O66" s="33"/>
      <c r="P66" s="33"/>
      <c r="Q66" s="33"/>
      <c r="R66" s="33"/>
      <c r="S66" s="33"/>
      <c r="T66" s="33"/>
      <c r="U66" s="33"/>
      <c r="V66" s="33"/>
      <c r="W66" s="33"/>
      <c r="X66" s="33"/>
      <c r="Y66" s="33"/>
      <c r="Z66" s="33"/>
      <c r="AA66" s="33"/>
      <c r="AB66" s="33"/>
    </row>
    <row r="67" spans="1:28" ht="12.75">
      <c r="A67" s="107"/>
      <c r="B67" s="106"/>
      <c r="C67" s="33" t="str">
        <f>IF(NOT(ISBLANK($B67)),VLOOKUP($B67,'Anexo Categoria Tipo de partida'!$A:$C,3,FALSE),"")</f>
        <v/>
      </c>
      <c r="D67" s="33"/>
      <c r="E67" s="33"/>
      <c r="F67" s="33"/>
      <c r="G67" s="33"/>
      <c r="H67" s="33"/>
      <c r="I67" s="33"/>
      <c r="J67" s="33"/>
      <c r="K67" s="33"/>
      <c r="L67" s="33"/>
      <c r="M67" s="33"/>
      <c r="N67" s="33"/>
      <c r="O67" s="33"/>
      <c r="P67" s="33"/>
      <c r="Q67" s="33"/>
      <c r="R67" s="33"/>
      <c r="S67" s="33"/>
      <c r="T67" s="33"/>
      <c r="U67" s="33"/>
      <c r="V67" s="33"/>
      <c r="W67" s="33"/>
      <c r="X67" s="33"/>
      <c r="Y67" s="33"/>
      <c r="Z67" s="33"/>
      <c r="AA67" s="33"/>
      <c r="AB67" s="33"/>
    </row>
    <row r="68" spans="1:28" ht="12.75">
      <c r="A68" s="107"/>
      <c r="B68" s="106"/>
      <c r="C68" s="33" t="str">
        <f>IF(NOT(ISBLANK($B68)),VLOOKUP($B68,'Anexo Categoria Tipo de partida'!$A:$C,3,FALSE),"")</f>
        <v/>
      </c>
      <c r="D68" s="33"/>
      <c r="E68" s="33"/>
      <c r="F68" s="33"/>
      <c r="G68" s="33"/>
      <c r="H68" s="33"/>
      <c r="I68" s="33"/>
      <c r="J68" s="33"/>
      <c r="K68" s="33"/>
      <c r="L68" s="33"/>
      <c r="M68" s="33"/>
      <c r="N68" s="33"/>
      <c r="O68" s="33"/>
      <c r="P68" s="33"/>
      <c r="Q68" s="33"/>
      <c r="R68" s="33"/>
      <c r="S68" s="33"/>
      <c r="T68" s="33"/>
      <c r="U68" s="33"/>
      <c r="V68" s="33"/>
      <c r="W68" s="33"/>
      <c r="X68" s="33"/>
      <c r="Y68" s="33"/>
      <c r="Z68" s="33"/>
      <c r="AA68" s="33"/>
      <c r="AB68" s="33"/>
    </row>
    <row r="69" spans="1:28" ht="12.75">
      <c r="A69" s="107"/>
      <c r="B69" s="106"/>
      <c r="C69" s="33" t="str">
        <f>IF(NOT(ISBLANK($B69)),VLOOKUP($B69,'Anexo Categoria Tipo de partida'!$A:$C,3,FALSE),"")</f>
        <v/>
      </c>
      <c r="D69" s="33"/>
      <c r="E69" s="33"/>
      <c r="F69" s="33"/>
      <c r="G69" s="33"/>
      <c r="H69" s="33"/>
      <c r="I69" s="33"/>
      <c r="J69" s="33"/>
      <c r="K69" s="33"/>
      <c r="L69" s="33"/>
      <c r="M69" s="33"/>
      <c r="N69" s="33"/>
      <c r="O69" s="33"/>
      <c r="P69" s="33"/>
      <c r="Q69" s="33"/>
      <c r="R69" s="33"/>
      <c r="S69" s="33"/>
      <c r="T69" s="33"/>
      <c r="U69" s="33"/>
      <c r="V69" s="33"/>
      <c r="W69" s="33"/>
      <c r="X69" s="33"/>
      <c r="Y69" s="33"/>
      <c r="Z69" s="33"/>
      <c r="AA69" s="33"/>
      <c r="AB69" s="33"/>
    </row>
    <row r="70" spans="1:28" ht="12.75">
      <c r="A70" s="107"/>
      <c r="B70" s="106"/>
      <c r="C70" s="33" t="str">
        <f>IF(NOT(ISBLANK($B70)),VLOOKUP($B70,'Anexo Categoria Tipo de partida'!$A:$C,3,FALSE),"")</f>
        <v/>
      </c>
      <c r="D70" s="33"/>
      <c r="E70" s="33"/>
      <c r="F70" s="33"/>
      <c r="G70" s="33"/>
      <c r="H70" s="33"/>
      <c r="I70" s="33"/>
      <c r="J70" s="33"/>
      <c r="K70" s="33"/>
      <c r="L70" s="33"/>
      <c r="M70" s="33"/>
      <c r="N70" s="33"/>
      <c r="O70" s="33"/>
      <c r="P70" s="33"/>
      <c r="Q70" s="33"/>
      <c r="R70" s="33"/>
      <c r="S70" s="33"/>
      <c r="T70" s="33"/>
      <c r="U70" s="33"/>
      <c r="V70" s="33"/>
      <c r="W70" s="33"/>
      <c r="X70" s="33"/>
      <c r="Y70" s="33"/>
      <c r="Z70" s="33"/>
      <c r="AA70" s="33"/>
      <c r="AB70" s="33"/>
    </row>
    <row r="71" spans="1:28" ht="12.75">
      <c r="A71" s="107"/>
      <c r="B71" s="106"/>
      <c r="C71" s="33" t="str">
        <f>IF(NOT(ISBLANK($B71)),VLOOKUP($B71,'Anexo Categoria Tipo de partida'!$A:$C,3,FALSE),"")</f>
        <v/>
      </c>
      <c r="D71" s="33"/>
      <c r="E71" s="33"/>
      <c r="F71" s="33"/>
      <c r="G71" s="33"/>
      <c r="H71" s="33"/>
      <c r="I71" s="33"/>
      <c r="J71" s="33"/>
      <c r="K71" s="33"/>
      <c r="L71" s="33"/>
      <c r="M71" s="33"/>
      <c r="N71" s="33"/>
      <c r="O71" s="33"/>
      <c r="P71" s="33"/>
      <c r="Q71" s="33"/>
      <c r="R71" s="33"/>
      <c r="S71" s="33"/>
      <c r="T71" s="33"/>
      <c r="U71" s="33"/>
      <c r="V71" s="33"/>
      <c r="W71" s="33"/>
      <c r="X71" s="33"/>
      <c r="Y71" s="33"/>
      <c r="Z71" s="33"/>
      <c r="AA71" s="33"/>
      <c r="AB71" s="33"/>
    </row>
    <row r="72" spans="1:28" ht="12.75">
      <c r="A72" s="107"/>
      <c r="B72" s="106"/>
      <c r="C72" s="33" t="str">
        <f>IF(NOT(ISBLANK($B72)),VLOOKUP($B72,'Anexo Categoria Tipo de partida'!$A:$C,3,FALSE),"")</f>
        <v/>
      </c>
      <c r="D72" s="33"/>
      <c r="E72" s="33"/>
      <c r="F72" s="33"/>
      <c r="G72" s="33"/>
      <c r="H72" s="33"/>
      <c r="I72" s="33"/>
      <c r="J72" s="33"/>
      <c r="K72" s="33"/>
      <c r="L72" s="33"/>
      <c r="M72" s="33"/>
      <c r="N72" s="33"/>
      <c r="O72" s="33"/>
      <c r="P72" s="33"/>
      <c r="Q72" s="33"/>
      <c r="R72" s="33"/>
      <c r="S72" s="33"/>
      <c r="T72" s="33"/>
      <c r="U72" s="33"/>
      <c r="V72" s="33"/>
      <c r="W72" s="33"/>
      <c r="X72" s="33"/>
      <c r="Y72" s="33"/>
      <c r="Z72" s="33"/>
      <c r="AA72" s="33"/>
      <c r="AB72" s="33"/>
    </row>
    <row r="73" spans="1:28" ht="12.75">
      <c r="A73" s="107"/>
      <c r="B73" s="106"/>
      <c r="C73" s="33" t="str">
        <f>IF(NOT(ISBLANK($B73)),VLOOKUP($B73,'Anexo Categoria Tipo de partida'!$A:$C,3,FALSE),"")</f>
        <v/>
      </c>
      <c r="D73" s="33"/>
      <c r="E73" s="33"/>
      <c r="F73" s="33"/>
      <c r="G73" s="33"/>
      <c r="H73" s="33"/>
      <c r="I73" s="33"/>
      <c r="J73" s="33"/>
      <c r="K73" s="33"/>
      <c r="L73" s="33"/>
      <c r="M73" s="33"/>
      <c r="N73" s="33"/>
      <c r="O73" s="33"/>
      <c r="P73" s="33"/>
      <c r="Q73" s="33"/>
      <c r="R73" s="33"/>
      <c r="S73" s="33"/>
      <c r="T73" s="33"/>
      <c r="U73" s="33"/>
      <c r="V73" s="33"/>
      <c r="W73" s="33"/>
      <c r="X73" s="33"/>
      <c r="Y73" s="33"/>
      <c r="Z73" s="33"/>
      <c r="AA73" s="33"/>
      <c r="AB73" s="33"/>
    </row>
    <row r="74" spans="1:28" ht="12.75">
      <c r="A74" s="107"/>
      <c r="B74" s="106"/>
      <c r="C74" s="33" t="str">
        <f>IF(NOT(ISBLANK($B74)),VLOOKUP($B74,'Anexo Categoria Tipo de partida'!$A:$C,3,FALSE),"")</f>
        <v/>
      </c>
      <c r="D74" s="33"/>
      <c r="E74" s="33"/>
      <c r="F74" s="33"/>
      <c r="G74" s="33"/>
      <c r="H74" s="33"/>
      <c r="I74" s="33"/>
      <c r="J74" s="33"/>
      <c r="K74" s="33"/>
      <c r="L74" s="33"/>
      <c r="M74" s="33"/>
      <c r="N74" s="33"/>
      <c r="O74" s="33"/>
      <c r="P74" s="33"/>
      <c r="Q74" s="33"/>
      <c r="R74" s="33"/>
      <c r="S74" s="33"/>
      <c r="T74" s="33"/>
      <c r="U74" s="33"/>
      <c r="V74" s="33"/>
      <c r="W74" s="33"/>
      <c r="X74" s="33"/>
      <c r="Y74" s="33"/>
      <c r="Z74" s="33"/>
      <c r="AA74" s="33"/>
      <c r="AB74" s="33"/>
    </row>
    <row r="75" spans="1:28" ht="12.75">
      <c r="A75" s="107"/>
      <c r="B75" s="106"/>
      <c r="C75" s="33" t="str">
        <f>IF(NOT(ISBLANK($B75)),VLOOKUP($B75,'Anexo Categoria Tipo de partida'!$A:$C,3,FALSE),"")</f>
        <v/>
      </c>
      <c r="D75" s="33"/>
      <c r="E75" s="33"/>
      <c r="F75" s="33"/>
      <c r="G75" s="33"/>
      <c r="H75" s="33"/>
      <c r="I75" s="33"/>
      <c r="J75" s="33"/>
      <c r="K75" s="33"/>
      <c r="L75" s="33"/>
      <c r="M75" s="33"/>
      <c r="N75" s="33"/>
      <c r="O75" s="33"/>
      <c r="P75" s="33"/>
      <c r="Q75" s="33"/>
      <c r="R75" s="33"/>
      <c r="S75" s="33"/>
      <c r="T75" s="33"/>
      <c r="U75" s="33"/>
      <c r="V75" s="33"/>
      <c r="W75" s="33"/>
      <c r="X75" s="33"/>
      <c r="Y75" s="33"/>
      <c r="Z75" s="33"/>
      <c r="AA75" s="33"/>
      <c r="AB75" s="33"/>
    </row>
    <row r="76" spans="1:28" ht="12.75">
      <c r="A76" s="107"/>
      <c r="B76" s="106"/>
      <c r="C76" s="33" t="str">
        <f>IF(NOT(ISBLANK($B76)),VLOOKUP($B76,'Anexo Categoria Tipo de partida'!$A:$C,3,FALSE),"")</f>
        <v/>
      </c>
      <c r="D76" s="33"/>
      <c r="E76" s="33"/>
      <c r="F76" s="33"/>
      <c r="G76" s="33"/>
      <c r="H76" s="33"/>
      <c r="I76" s="33"/>
      <c r="J76" s="33"/>
      <c r="K76" s="33"/>
      <c r="L76" s="33"/>
      <c r="M76" s="33"/>
      <c r="N76" s="33"/>
      <c r="O76" s="33"/>
      <c r="P76" s="33"/>
      <c r="Q76" s="33"/>
      <c r="R76" s="33"/>
      <c r="S76" s="33"/>
      <c r="T76" s="33"/>
      <c r="U76" s="33"/>
      <c r="V76" s="33"/>
      <c r="W76" s="33"/>
      <c r="X76" s="33"/>
      <c r="Y76" s="33"/>
      <c r="Z76" s="33"/>
      <c r="AA76" s="33"/>
      <c r="AB76" s="33"/>
    </row>
    <row r="77" spans="1:28" ht="12.75">
      <c r="A77" s="107"/>
      <c r="B77" s="106"/>
      <c r="C77" s="33" t="str">
        <f>IF(NOT(ISBLANK($B77)),VLOOKUP($B77,'Anexo Categoria Tipo de partida'!$A:$C,3,FALSE),"")</f>
        <v/>
      </c>
      <c r="D77" s="33"/>
      <c r="E77" s="33"/>
      <c r="F77" s="33"/>
      <c r="G77" s="33"/>
      <c r="H77" s="33"/>
      <c r="I77" s="33"/>
      <c r="J77" s="33"/>
      <c r="K77" s="33"/>
      <c r="L77" s="33"/>
      <c r="M77" s="33"/>
      <c r="N77" s="33"/>
      <c r="O77" s="33"/>
      <c r="P77" s="33"/>
      <c r="Q77" s="33"/>
      <c r="R77" s="33"/>
      <c r="S77" s="33"/>
      <c r="T77" s="33"/>
      <c r="U77" s="33"/>
      <c r="V77" s="33"/>
      <c r="W77" s="33"/>
      <c r="X77" s="33"/>
      <c r="Y77" s="33"/>
      <c r="Z77" s="33"/>
      <c r="AA77" s="33"/>
      <c r="AB77" s="33"/>
    </row>
    <row r="78" spans="1:28" ht="12.75">
      <c r="A78" s="107"/>
      <c r="B78" s="106"/>
      <c r="C78" s="33" t="str">
        <f>IF(NOT(ISBLANK($B78)),VLOOKUP($B78,'Anexo Categoria Tipo de partida'!$A:$C,3,FALSE),"")</f>
        <v/>
      </c>
      <c r="D78" s="33"/>
      <c r="E78" s="33"/>
      <c r="F78" s="33"/>
      <c r="G78" s="33"/>
      <c r="H78" s="33"/>
      <c r="I78" s="33"/>
      <c r="J78" s="33"/>
      <c r="K78" s="33"/>
      <c r="L78" s="33"/>
      <c r="M78" s="33"/>
      <c r="N78" s="33"/>
      <c r="O78" s="33"/>
      <c r="P78" s="33"/>
      <c r="Q78" s="33"/>
      <c r="R78" s="33"/>
      <c r="S78" s="33"/>
      <c r="T78" s="33"/>
      <c r="U78" s="33"/>
      <c r="V78" s="33"/>
      <c r="W78" s="33"/>
      <c r="X78" s="33"/>
      <c r="Y78" s="33"/>
      <c r="Z78" s="33"/>
      <c r="AA78" s="33"/>
      <c r="AB78" s="33"/>
    </row>
    <row r="79" spans="1:28" ht="12.75">
      <c r="A79" s="107"/>
      <c r="B79" s="106"/>
      <c r="C79" s="33" t="str">
        <f>IF(NOT(ISBLANK($B79)),VLOOKUP($B79,'Anexo Categoria Tipo de partida'!$A:$C,3,FALSE),"")</f>
        <v/>
      </c>
      <c r="D79" s="33"/>
      <c r="E79" s="33"/>
      <c r="F79" s="33"/>
      <c r="G79" s="33"/>
      <c r="H79" s="33"/>
      <c r="I79" s="33"/>
      <c r="J79" s="33"/>
      <c r="K79" s="33"/>
      <c r="L79" s="33"/>
      <c r="M79" s="33"/>
      <c r="N79" s="33"/>
      <c r="O79" s="33"/>
      <c r="P79" s="33"/>
      <c r="Q79" s="33"/>
      <c r="R79" s="33"/>
      <c r="S79" s="33"/>
      <c r="T79" s="33"/>
      <c r="U79" s="33"/>
      <c r="V79" s="33"/>
      <c r="W79" s="33"/>
      <c r="X79" s="33"/>
      <c r="Y79" s="33"/>
      <c r="Z79" s="33"/>
      <c r="AA79" s="33"/>
      <c r="AB79" s="33"/>
    </row>
    <row r="80" spans="1:28" ht="12.75">
      <c r="A80" s="107"/>
      <c r="B80" s="106"/>
      <c r="C80" s="33" t="str">
        <f>IF(NOT(ISBLANK($B80)),VLOOKUP($B80,'Anexo Categoria Tipo de partida'!$A:$C,3,FALSE),"")</f>
        <v/>
      </c>
      <c r="D80" s="33"/>
      <c r="E80" s="33"/>
      <c r="F80" s="33"/>
      <c r="G80" s="33"/>
      <c r="H80" s="33"/>
      <c r="I80" s="33"/>
      <c r="J80" s="33"/>
      <c r="K80" s="33"/>
      <c r="L80" s="33"/>
      <c r="M80" s="33"/>
      <c r="N80" s="33"/>
      <c r="O80" s="33"/>
      <c r="P80" s="33"/>
      <c r="Q80" s="33"/>
      <c r="R80" s="33"/>
      <c r="S80" s="33"/>
      <c r="T80" s="33"/>
      <c r="U80" s="33"/>
      <c r="V80" s="33"/>
      <c r="W80" s="33"/>
      <c r="X80" s="33"/>
      <c r="Y80" s="33"/>
      <c r="Z80" s="33"/>
      <c r="AA80" s="33"/>
      <c r="AB80" s="33"/>
    </row>
    <row r="81" spans="1:28" ht="12.75">
      <c r="A81" s="107"/>
      <c r="B81" s="106"/>
      <c r="C81" s="33" t="str">
        <f>IF(NOT(ISBLANK($B81)),VLOOKUP($B81,'Anexo Categoria Tipo de partida'!$A:$C,3,FALSE),"")</f>
        <v/>
      </c>
      <c r="D81" s="33"/>
      <c r="E81" s="33"/>
      <c r="F81" s="33"/>
      <c r="G81" s="33"/>
      <c r="H81" s="33"/>
      <c r="I81" s="33"/>
      <c r="J81" s="33"/>
      <c r="K81" s="33"/>
      <c r="L81" s="33"/>
      <c r="M81" s="33"/>
      <c r="N81" s="33"/>
      <c r="O81" s="33"/>
      <c r="P81" s="33"/>
      <c r="Q81" s="33"/>
      <c r="R81" s="33"/>
      <c r="S81" s="33"/>
      <c r="T81" s="33"/>
      <c r="U81" s="33"/>
      <c r="V81" s="33"/>
      <c r="W81" s="33"/>
      <c r="X81" s="33"/>
      <c r="Y81" s="33"/>
      <c r="Z81" s="33"/>
      <c r="AA81" s="33"/>
      <c r="AB81" s="33"/>
    </row>
    <row r="82" spans="1:28" ht="12.75">
      <c r="A82" s="107"/>
      <c r="B82" s="106"/>
      <c r="C82" s="33" t="str">
        <f>IF(NOT(ISBLANK($B82)),VLOOKUP($B82,'Anexo Categoria Tipo de partida'!$A:$C,3,FALSE),"")</f>
        <v/>
      </c>
      <c r="D82" s="33"/>
      <c r="E82" s="33"/>
      <c r="F82" s="33"/>
      <c r="G82" s="33"/>
      <c r="H82" s="33"/>
      <c r="I82" s="33"/>
      <c r="J82" s="33"/>
      <c r="K82" s="33"/>
      <c r="L82" s="33"/>
      <c r="M82" s="33"/>
      <c r="N82" s="33"/>
      <c r="O82" s="33"/>
      <c r="P82" s="33"/>
      <c r="Q82" s="33"/>
      <c r="R82" s="33"/>
      <c r="S82" s="33"/>
      <c r="T82" s="33"/>
      <c r="U82" s="33"/>
      <c r="V82" s="33"/>
      <c r="W82" s="33"/>
      <c r="X82" s="33"/>
      <c r="Y82" s="33"/>
      <c r="Z82" s="33"/>
      <c r="AA82" s="33"/>
      <c r="AB82" s="33"/>
    </row>
    <row r="83" spans="1:28" ht="12.75">
      <c r="A83" s="107"/>
      <c r="B83" s="106"/>
      <c r="C83" s="33" t="str">
        <f>IF(NOT(ISBLANK($B83)),VLOOKUP($B83,'Anexo Categoria Tipo de partida'!$A:$C,3,FALSE),"")</f>
        <v/>
      </c>
      <c r="D83" s="33"/>
      <c r="E83" s="33"/>
      <c r="F83" s="33"/>
      <c r="G83" s="33"/>
      <c r="H83" s="33"/>
      <c r="I83" s="33"/>
      <c r="J83" s="33"/>
      <c r="K83" s="33"/>
      <c r="L83" s="33"/>
      <c r="M83" s="33"/>
      <c r="N83" s="33"/>
      <c r="O83" s="33"/>
      <c r="P83" s="33"/>
      <c r="Q83" s="33"/>
      <c r="R83" s="33"/>
      <c r="S83" s="33"/>
      <c r="T83" s="33"/>
      <c r="U83" s="33"/>
      <c r="V83" s="33"/>
      <c r="W83" s="33"/>
      <c r="X83" s="33"/>
      <c r="Y83" s="33"/>
      <c r="Z83" s="33"/>
      <c r="AA83" s="33"/>
      <c r="AB83" s="33"/>
    </row>
    <row r="84" spans="1:28" ht="12.75">
      <c r="A84" s="107"/>
      <c r="B84" s="106"/>
      <c r="C84" s="33" t="str">
        <f>IF(NOT(ISBLANK($B84)),VLOOKUP($B84,'Anexo Categoria Tipo de partida'!$A:$C,3,FALSE),"")</f>
        <v/>
      </c>
      <c r="D84" s="33"/>
      <c r="E84" s="33"/>
      <c r="F84" s="33"/>
      <c r="G84" s="33"/>
      <c r="H84" s="33"/>
      <c r="I84" s="33"/>
      <c r="J84" s="33"/>
      <c r="K84" s="33"/>
      <c r="L84" s="33"/>
      <c r="M84" s="33"/>
      <c r="N84" s="33"/>
      <c r="O84" s="33"/>
      <c r="P84" s="33"/>
      <c r="Q84" s="33"/>
      <c r="R84" s="33"/>
      <c r="S84" s="33"/>
      <c r="T84" s="33"/>
      <c r="U84" s="33"/>
      <c r="V84" s="33"/>
      <c r="W84" s="33"/>
      <c r="X84" s="33"/>
      <c r="Y84" s="33"/>
      <c r="Z84" s="33"/>
      <c r="AA84" s="33"/>
      <c r="AB84" s="33"/>
    </row>
    <row r="85" spans="1:28" ht="12.75">
      <c r="A85" s="107"/>
      <c r="B85" s="106"/>
      <c r="C85" s="33" t="str">
        <f>IF(NOT(ISBLANK($B85)),VLOOKUP($B85,'Anexo Categoria Tipo de partida'!$A:$C,3,FALSE),"")</f>
        <v/>
      </c>
      <c r="D85" s="33"/>
      <c r="E85" s="33"/>
      <c r="F85" s="33"/>
      <c r="G85" s="33"/>
      <c r="H85" s="33"/>
      <c r="I85" s="33"/>
      <c r="J85" s="33"/>
      <c r="K85" s="33"/>
      <c r="L85" s="33"/>
      <c r="M85" s="33"/>
      <c r="N85" s="33"/>
      <c r="O85" s="33"/>
      <c r="P85" s="33"/>
      <c r="Q85" s="33"/>
      <c r="R85" s="33"/>
      <c r="S85" s="33"/>
      <c r="T85" s="33"/>
      <c r="U85" s="33"/>
      <c r="V85" s="33"/>
      <c r="W85" s="33"/>
      <c r="X85" s="33"/>
      <c r="Y85" s="33"/>
      <c r="Z85" s="33"/>
      <c r="AA85" s="33"/>
      <c r="AB85" s="33"/>
    </row>
    <row r="86" spans="1:28" ht="12.75">
      <c r="A86" s="107"/>
      <c r="B86" s="106"/>
      <c r="C86" s="33" t="str">
        <f>IF(NOT(ISBLANK($B86)),VLOOKUP($B86,'Anexo Categoria Tipo de partida'!$A:$C,3,FALSE),"")</f>
        <v/>
      </c>
      <c r="D86" s="33"/>
      <c r="E86" s="33"/>
      <c r="F86" s="33"/>
      <c r="G86" s="33"/>
      <c r="H86" s="33"/>
      <c r="I86" s="33"/>
      <c r="J86" s="33"/>
      <c r="K86" s="33"/>
      <c r="L86" s="33"/>
      <c r="M86" s="33"/>
      <c r="N86" s="33"/>
      <c r="O86" s="33"/>
      <c r="P86" s="33"/>
      <c r="Q86" s="33"/>
      <c r="R86" s="33"/>
      <c r="S86" s="33"/>
      <c r="T86" s="33"/>
      <c r="U86" s="33"/>
      <c r="V86" s="33"/>
      <c r="W86" s="33"/>
      <c r="X86" s="33"/>
      <c r="Y86" s="33"/>
      <c r="Z86" s="33"/>
      <c r="AA86" s="33"/>
      <c r="AB86" s="33"/>
    </row>
    <row r="87" spans="1:28" ht="12.75">
      <c r="A87" s="107"/>
      <c r="B87" s="106"/>
      <c r="C87" s="33" t="str">
        <f>IF(NOT(ISBLANK($B87)),VLOOKUP($B87,'Anexo Categoria Tipo de partida'!$A:$C,3,FALSE),"")</f>
        <v/>
      </c>
      <c r="D87" s="33"/>
      <c r="E87" s="33"/>
      <c r="F87" s="33"/>
      <c r="G87" s="33"/>
      <c r="H87" s="33"/>
      <c r="I87" s="33"/>
      <c r="J87" s="33"/>
      <c r="K87" s="33"/>
      <c r="L87" s="33"/>
      <c r="M87" s="33"/>
      <c r="N87" s="33"/>
      <c r="O87" s="33"/>
      <c r="P87" s="33"/>
      <c r="Q87" s="33"/>
      <c r="R87" s="33"/>
      <c r="S87" s="33"/>
      <c r="T87" s="33"/>
      <c r="U87" s="33"/>
      <c r="V87" s="33"/>
      <c r="W87" s="33"/>
      <c r="X87" s="33"/>
      <c r="Y87" s="33"/>
      <c r="Z87" s="33"/>
      <c r="AA87" s="33"/>
      <c r="AB87" s="33"/>
    </row>
    <row r="88" spans="1:28" ht="12.75">
      <c r="A88" s="107"/>
      <c r="B88" s="106"/>
      <c r="C88" s="33" t="str">
        <f>IF(NOT(ISBLANK($B88)),VLOOKUP($B88,'Anexo Categoria Tipo de partida'!$A:$C,3,FALSE),"")</f>
        <v/>
      </c>
      <c r="D88" s="33"/>
      <c r="E88" s="33"/>
      <c r="F88" s="33"/>
      <c r="G88" s="33"/>
      <c r="H88" s="33"/>
      <c r="I88" s="33"/>
      <c r="J88" s="33"/>
      <c r="K88" s="33"/>
      <c r="L88" s="33"/>
      <c r="M88" s="33"/>
      <c r="N88" s="33"/>
      <c r="O88" s="33"/>
      <c r="P88" s="33"/>
      <c r="Q88" s="33"/>
      <c r="R88" s="33"/>
      <c r="S88" s="33"/>
      <c r="T88" s="33"/>
      <c r="U88" s="33"/>
      <c r="V88" s="33"/>
      <c r="W88" s="33"/>
      <c r="X88" s="33"/>
      <c r="Y88" s="33"/>
      <c r="Z88" s="33"/>
      <c r="AA88" s="33"/>
      <c r="AB88" s="33"/>
    </row>
    <row r="89" spans="1:28" ht="12.75">
      <c r="A89" s="107"/>
      <c r="B89" s="106"/>
      <c r="C89" s="33" t="str">
        <f>IF(NOT(ISBLANK($B89)),VLOOKUP($B89,'Anexo Categoria Tipo de partida'!$A:$C,3,FALSE),"")</f>
        <v/>
      </c>
      <c r="D89" s="33"/>
      <c r="E89" s="33"/>
      <c r="F89" s="33"/>
      <c r="G89" s="33"/>
      <c r="H89" s="33"/>
      <c r="I89" s="33"/>
      <c r="J89" s="33"/>
      <c r="K89" s="33"/>
      <c r="L89" s="33"/>
      <c r="M89" s="33"/>
      <c r="N89" s="33"/>
      <c r="O89" s="33"/>
      <c r="P89" s="33"/>
      <c r="Q89" s="33"/>
      <c r="R89" s="33"/>
      <c r="S89" s="33"/>
      <c r="T89" s="33"/>
      <c r="U89" s="33"/>
      <c r="V89" s="33"/>
      <c r="W89" s="33"/>
      <c r="X89" s="33"/>
      <c r="Y89" s="33"/>
      <c r="Z89" s="33"/>
      <c r="AA89" s="33"/>
      <c r="AB89" s="33"/>
    </row>
    <row r="90" spans="1:28" ht="12.75">
      <c r="A90" s="107"/>
      <c r="B90" s="106"/>
      <c r="C90" s="33" t="str">
        <f>IF(NOT(ISBLANK($B90)),VLOOKUP($B90,'Anexo Categoria Tipo de partida'!$A:$C,3,FALSE),"")</f>
        <v/>
      </c>
      <c r="D90" s="33"/>
      <c r="E90" s="33"/>
      <c r="F90" s="33"/>
      <c r="G90" s="33"/>
      <c r="H90" s="33"/>
      <c r="I90" s="33"/>
      <c r="J90" s="33"/>
      <c r="K90" s="33"/>
      <c r="L90" s="33"/>
      <c r="M90" s="33"/>
      <c r="N90" s="33"/>
      <c r="O90" s="33"/>
      <c r="P90" s="33"/>
      <c r="Q90" s="33"/>
      <c r="R90" s="33"/>
      <c r="S90" s="33"/>
      <c r="T90" s="33"/>
      <c r="U90" s="33"/>
      <c r="V90" s="33"/>
      <c r="W90" s="33"/>
      <c r="X90" s="33"/>
      <c r="Y90" s="33"/>
      <c r="Z90" s="33"/>
      <c r="AA90" s="33"/>
      <c r="AB90" s="33"/>
    </row>
    <row r="91" spans="1:28" ht="12.75">
      <c r="A91" s="107"/>
      <c r="B91" s="106"/>
      <c r="C91" s="33" t="str">
        <f>IF(NOT(ISBLANK($B91)),VLOOKUP($B91,'Anexo Categoria Tipo de partida'!$A:$C,3,FALSE),"")</f>
        <v/>
      </c>
      <c r="D91" s="33"/>
      <c r="E91" s="33"/>
      <c r="F91" s="33"/>
      <c r="G91" s="33"/>
      <c r="H91" s="33"/>
      <c r="I91" s="33"/>
      <c r="J91" s="33"/>
      <c r="K91" s="33"/>
      <c r="L91" s="33"/>
      <c r="M91" s="33"/>
      <c r="N91" s="33"/>
      <c r="O91" s="33"/>
      <c r="P91" s="33"/>
      <c r="Q91" s="33"/>
      <c r="R91" s="33"/>
      <c r="S91" s="33"/>
      <c r="T91" s="33"/>
      <c r="U91" s="33"/>
      <c r="V91" s="33"/>
      <c r="W91" s="33"/>
      <c r="X91" s="33"/>
      <c r="Y91" s="33"/>
      <c r="Z91" s="33"/>
      <c r="AA91" s="33"/>
      <c r="AB91" s="33"/>
    </row>
    <row r="92" spans="1:28" ht="12.75">
      <c r="A92" s="107"/>
      <c r="B92" s="106"/>
      <c r="C92" s="33" t="str">
        <f>IF(NOT(ISBLANK($B92)),VLOOKUP($B92,'Anexo Categoria Tipo de partida'!$A:$C,3,FALSE),"")</f>
        <v/>
      </c>
      <c r="D92" s="33"/>
      <c r="E92" s="33"/>
      <c r="F92" s="33"/>
      <c r="G92" s="33"/>
      <c r="H92" s="33"/>
      <c r="I92" s="33"/>
      <c r="J92" s="33"/>
      <c r="K92" s="33"/>
      <c r="L92" s="33"/>
      <c r="M92" s="33"/>
      <c r="N92" s="33"/>
      <c r="O92" s="33"/>
      <c r="P92" s="33"/>
      <c r="Q92" s="33"/>
      <c r="R92" s="33"/>
      <c r="S92" s="33"/>
      <c r="T92" s="33"/>
      <c r="U92" s="33"/>
      <c r="V92" s="33"/>
      <c r="W92" s="33"/>
      <c r="X92" s="33"/>
      <c r="Y92" s="33"/>
      <c r="Z92" s="33"/>
      <c r="AA92" s="33"/>
      <c r="AB92" s="33"/>
    </row>
    <row r="93" spans="1:28" ht="12.75">
      <c r="A93" s="107"/>
      <c r="B93" s="106"/>
      <c r="C93" s="33" t="str">
        <f>IF(NOT(ISBLANK($B93)),VLOOKUP($B93,'Anexo Categoria Tipo de partida'!$A:$C,3,FALSE),"")</f>
        <v/>
      </c>
      <c r="D93" s="33"/>
      <c r="E93" s="33"/>
      <c r="F93" s="33"/>
      <c r="G93" s="33"/>
      <c r="H93" s="33"/>
      <c r="I93" s="33"/>
      <c r="J93" s="33"/>
      <c r="K93" s="33"/>
      <c r="L93" s="33"/>
      <c r="M93" s="33"/>
      <c r="N93" s="33"/>
      <c r="O93" s="33"/>
      <c r="P93" s="33"/>
      <c r="Q93" s="33"/>
      <c r="R93" s="33"/>
      <c r="S93" s="33"/>
      <c r="T93" s="33"/>
      <c r="U93" s="33"/>
      <c r="V93" s="33"/>
      <c r="W93" s="33"/>
      <c r="X93" s="33"/>
      <c r="Y93" s="33"/>
      <c r="Z93" s="33"/>
      <c r="AA93" s="33"/>
      <c r="AB93" s="33"/>
    </row>
    <row r="94" spans="1:28" ht="12.75">
      <c r="A94" s="107"/>
      <c r="B94" s="106"/>
      <c r="C94" s="33" t="str">
        <f>IF(NOT(ISBLANK($B94)),VLOOKUP($B94,'Anexo Categoria Tipo de partida'!$A:$C,3,FALSE),"")</f>
        <v/>
      </c>
      <c r="D94" s="33"/>
      <c r="E94" s="33"/>
      <c r="F94" s="33"/>
      <c r="G94" s="33"/>
      <c r="H94" s="33"/>
      <c r="I94" s="33"/>
      <c r="J94" s="33"/>
      <c r="K94" s="33"/>
      <c r="L94" s="33"/>
      <c r="M94" s="33"/>
      <c r="N94" s="33"/>
      <c r="O94" s="33"/>
      <c r="P94" s="33"/>
      <c r="Q94" s="33"/>
      <c r="R94" s="33"/>
      <c r="S94" s="33"/>
      <c r="T94" s="33"/>
      <c r="U94" s="33"/>
      <c r="V94" s="33"/>
      <c r="W94" s="33"/>
      <c r="X94" s="33"/>
      <c r="Y94" s="33"/>
      <c r="Z94" s="33"/>
      <c r="AA94" s="33"/>
      <c r="AB94" s="33"/>
    </row>
    <row r="95" spans="1:28" ht="12.75">
      <c r="A95" s="107"/>
      <c r="B95" s="106"/>
      <c r="C95" s="33" t="str">
        <f>IF(NOT(ISBLANK($B95)),VLOOKUP($B95,'Anexo Categoria Tipo de partida'!$A:$C,3,FALSE),"")</f>
        <v/>
      </c>
      <c r="D95" s="33"/>
      <c r="E95" s="33"/>
      <c r="F95" s="33"/>
      <c r="G95" s="33"/>
      <c r="H95" s="33"/>
      <c r="I95" s="33"/>
      <c r="J95" s="33"/>
      <c r="K95" s="33"/>
      <c r="L95" s="33"/>
      <c r="M95" s="33"/>
      <c r="N95" s="33"/>
      <c r="O95" s="33"/>
      <c r="P95" s="33"/>
      <c r="Q95" s="33"/>
      <c r="R95" s="33"/>
      <c r="S95" s="33"/>
      <c r="T95" s="33"/>
      <c r="U95" s="33"/>
      <c r="V95" s="33"/>
      <c r="W95" s="33"/>
      <c r="X95" s="33"/>
      <c r="Y95" s="33"/>
      <c r="Z95" s="33"/>
      <c r="AA95" s="33"/>
      <c r="AB95" s="33"/>
    </row>
    <row r="96" spans="1:28" ht="12.75">
      <c r="A96" s="107"/>
      <c r="B96" s="106"/>
      <c r="C96" s="33" t="str">
        <f>IF(NOT(ISBLANK($B96)),VLOOKUP($B96,'Anexo Categoria Tipo de partida'!$A:$C,3,FALSE),"")</f>
        <v/>
      </c>
      <c r="D96" s="33"/>
      <c r="E96" s="33"/>
      <c r="F96" s="33"/>
      <c r="G96" s="33"/>
      <c r="H96" s="33"/>
      <c r="I96" s="33"/>
      <c r="J96" s="33"/>
      <c r="K96" s="33"/>
      <c r="L96" s="33"/>
      <c r="M96" s="33"/>
      <c r="N96" s="33"/>
      <c r="O96" s="33"/>
      <c r="P96" s="33"/>
      <c r="Q96" s="33"/>
      <c r="R96" s="33"/>
      <c r="S96" s="33"/>
      <c r="T96" s="33"/>
      <c r="U96" s="33"/>
      <c r="V96" s="33"/>
      <c r="W96" s="33"/>
      <c r="X96" s="33"/>
      <c r="Y96" s="33"/>
      <c r="Z96" s="33"/>
      <c r="AA96" s="33"/>
      <c r="AB96" s="33"/>
    </row>
    <row r="97" spans="1:28" ht="12.75">
      <c r="A97" s="107"/>
      <c r="B97" s="106"/>
      <c r="C97" s="33" t="str">
        <f>IF(NOT(ISBLANK($B97)),VLOOKUP($B97,'Anexo Categoria Tipo de partida'!$A:$C,3,FALSE),"")</f>
        <v/>
      </c>
      <c r="D97" s="33"/>
      <c r="E97" s="33"/>
      <c r="F97" s="33"/>
      <c r="G97" s="33"/>
      <c r="H97" s="33"/>
      <c r="I97" s="33"/>
      <c r="J97" s="33"/>
      <c r="K97" s="33"/>
      <c r="L97" s="33"/>
      <c r="M97" s="33"/>
      <c r="N97" s="33"/>
      <c r="O97" s="33"/>
      <c r="P97" s="33"/>
      <c r="Q97" s="33"/>
      <c r="R97" s="33"/>
      <c r="S97" s="33"/>
      <c r="T97" s="33"/>
      <c r="U97" s="33"/>
      <c r="V97" s="33"/>
      <c r="W97" s="33"/>
      <c r="X97" s="33"/>
      <c r="Y97" s="33"/>
      <c r="Z97" s="33"/>
      <c r="AA97" s="33"/>
      <c r="AB97" s="33"/>
    </row>
    <row r="98" spans="1:28" ht="12.75">
      <c r="A98" s="107"/>
      <c r="B98" s="106"/>
      <c r="C98" s="33" t="str">
        <f>IF(NOT(ISBLANK($B98)),VLOOKUP($B98,'Anexo Categoria Tipo de partida'!$A:$C,3,FALSE),"")</f>
        <v/>
      </c>
      <c r="D98" s="33"/>
      <c r="E98" s="33"/>
      <c r="F98" s="33"/>
      <c r="G98" s="33"/>
      <c r="H98" s="33"/>
      <c r="I98" s="33"/>
      <c r="J98" s="33"/>
      <c r="K98" s="33"/>
      <c r="L98" s="33"/>
      <c r="M98" s="33"/>
      <c r="N98" s="33"/>
      <c r="O98" s="33"/>
      <c r="P98" s="33"/>
      <c r="Q98" s="33"/>
      <c r="R98" s="33"/>
      <c r="S98" s="33"/>
      <c r="T98" s="33"/>
      <c r="U98" s="33"/>
      <c r="V98" s="33"/>
      <c r="W98" s="33"/>
      <c r="X98" s="33"/>
      <c r="Y98" s="33"/>
      <c r="Z98" s="33"/>
      <c r="AA98" s="33"/>
      <c r="AB98" s="33"/>
    </row>
    <row r="99" spans="1:28" ht="12.75">
      <c r="A99" s="107"/>
      <c r="B99" s="106"/>
      <c r="C99" s="33" t="str">
        <f>IF(NOT(ISBLANK($B99)),VLOOKUP($B99,'Anexo Categoria Tipo de partida'!$A:$C,3,FALSE),"")</f>
        <v/>
      </c>
      <c r="D99" s="33"/>
      <c r="E99" s="33"/>
      <c r="F99" s="33"/>
      <c r="G99" s="33"/>
      <c r="H99" s="33"/>
      <c r="I99" s="33"/>
      <c r="J99" s="33"/>
      <c r="K99" s="33"/>
      <c r="L99" s="33"/>
      <c r="M99" s="33"/>
      <c r="N99" s="33"/>
      <c r="O99" s="33"/>
      <c r="P99" s="33"/>
      <c r="Q99" s="33"/>
      <c r="R99" s="33"/>
      <c r="S99" s="33"/>
      <c r="T99" s="33"/>
      <c r="U99" s="33"/>
      <c r="V99" s="33"/>
      <c r="W99" s="33"/>
      <c r="X99" s="33"/>
      <c r="Y99" s="33"/>
      <c r="Z99" s="33"/>
      <c r="AA99" s="33"/>
      <c r="AB99" s="33"/>
    </row>
    <row r="100" spans="1:28" ht="12.75">
      <c r="A100" s="107"/>
      <c r="B100" s="106"/>
      <c r="C100" s="33" t="str">
        <f>IF(NOT(ISBLANK($B100)),VLOOKUP($B100,'Anexo Categoria Tipo de partida'!$A:$C,3,FALSE),"")</f>
        <v/>
      </c>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row>
    <row r="101" spans="1:28" ht="12.75">
      <c r="A101" s="107"/>
      <c r="B101" s="106"/>
      <c r="C101" s="33" t="str">
        <f>IF(NOT(ISBLANK($B101)),VLOOKUP($B101,'Anexo Categoria Tipo de partida'!$A:$C,3,FALSE),"")</f>
        <v/>
      </c>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row>
    <row r="102" spans="1:28" ht="12.75">
      <c r="A102" s="107"/>
      <c r="B102" s="106"/>
      <c r="C102" s="33" t="str">
        <f>IF(NOT(ISBLANK($B102)),VLOOKUP($B102,'Anexo Categoria Tipo de partida'!$A:$C,3,FALSE),"")</f>
        <v/>
      </c>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row>
    <row r="103" spans="1:28" ht="12.75">
      <c r="A103" s="107"/>
      <c r="B103" s="106"/>
      <c r="C103" s="33" t="str">
        <f>IF(NOT(ISBLANK($B103)),VLOOKUP($B103,'Anexo Categoria Tipo de partida'!$A:$C,3,FALSE),"")</f>
        <v/>
      </c>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row>
    <row r="104" spans="1:28" ht="12.75">
      <c r="A104" s="107"/>
      <c r="B104" s="106"/>
      <c r="C104" s="33" t="str">
        <f>IF(NOT(ISBLANK($B104)),VLOOKUP($B104,'Anexo Categoria Tipo de partida'!$A:$C,3,FALSE),"")</f>
        <v/>
      </c>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row>
    <row r="105" spans="1:28" ht="12.75">
      <c r="A105" s="107"/>
      <c r="B105" s="106"/>
      <c r="C105" s="33" t="str">
        <f>IF(NOT(ISBLANK($B105)),VLOOKUP($B105,'Anexo Categoria Tipo de partida'!$A:$C,3,FALSE),"")</f>
        <v/>
      </c>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row>
    <row r="106" spans="1:28" ht="12.75">
      <c r="A106" s="107"/>
      <c r="B106" s="106"/>
      <c r="C106" s="33" t="str">
        <f>IF(NOT(ISBLANK($B106)),VLOOKUP($B106,'Anexo Categoria Tipo de partida'!$A:$C,3,FALSE),"")</f>
        <v/>
      </c>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row>
    <row r="107" spans="1:28" ht="12.75">
      <c r="A107" s="107"/>
      <c r="B107" s="106"/>
      <c r="C107" s="33" t="str">
        <f>IF(NOT(ISBLANK($B107)),VLOOKUP($B107,'Anexo Categoria Tipo de partida'!$A:$C,3,FALSE),"")</f>
        <v/>
      </c>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row>
    <row r="108" spans="1:28" ht="12.75">
      <c r="A108" s="107"/>
      <c r="B108" s="106"/>
      <c r="C108" s="33" t="str">
        <f>IF(NOT(ISBLANK($B108)),VLOOKUP($B108,'Anexo Categoria Tipo de partida'!$A:$C,3,FALSE),"")</f>
        <v/>
      </c>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row>
    <row r="109" spans="1:28" ht="12.75">
      <c r="A109" s="107"/>
      <c r="B109" s="106"/>
      <c r="C109" s="33" t="str">
        <f>IF(NOT(ISBLANK($B109)),VLOOKUP($B109,'Anexo Categoria Tipo de partida'!$A:$C,3,FALSE),"")</f>
        <v/>
      </c>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row>
    <row r="110" spans="1:28" ht="12.75">
      <c r="A110" s="107"/>
      <c r="B110" s="106"/>
      <c r="C110" s="33" t="str">
        <f>IF(NOT(ISBLANK($B110)),VLOOKUP($B110,'Anexo Categoria Tipo de partida'!$A:$C,3,FALSE),"")</f>
        <v/>
      </c>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row>
    <row r="111" spans="1:28" ht="12.75">
      <c r="A111" s="107"/>
      <c r="B111" s="106"/>
      <c r="C111" s="33" t="str">
        <f>IF(NOT(ISBLANK($B111)),VLOOKUP($B111,'Anexo Categoria Tipo de partida'!$A:$C,3,FALSE),"")</f>
        <v/>
      </c>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row>
    <row r="112" spans="1:28" ht="12.75">
      <c r="A112" s="107"/>
      <c r="B112" s="106"/>
      <c r="C112" s="33" t="str">
        <f>IF(NOT(ISBLANK($B112)),VLOOKUP($B112,'Anexo Categoria Tipo de partida'!$A:$C,3,FALSE),"")</f>
        <v/>
      </c>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row>
    <row r="113" spans="1:28" ht="12.75">
      <c r="A113" s="107"/>
      <c r="B113" s="106"/>
      <c r="C113" s="33" t="str">
        <f>IF(NOT(ISBLANK($B113)),VLOOKUP($B113,'Anexo Categoria Tipo de partida'!$A:$C,3,FALSE),"")</f>
        <v/>
      </c>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row>
    <row r="114" spans="1:28" ht="12.75">
      <c r="A114" s="107"/>
      <c r="B114" s="106"/>
      <c r="C114" s="33" t="str">
        <f>IF(NOT(ISBLANK($B114)),VLOOKUP($B114,'Anexo Categoria Tipo de partida'!$A:$C,3,FALSE),"")</f>
        <v/>
      </c>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row>
    <row r="115" spans="1:28" ht="12.75">
      <c r="A115" s="107"/>
      <c r="B115" s="106"/>
      <c r="C115" s="33" t="str">
        <f>IF(NOT(ISBLANK($B115)),VLOOKUP($B115,'Anexo Categoria Tipo de partida'!$A:$C,3,FALSE),"")</f>
        <v/>
      </c>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row>
    <row r="116" spans="1:28" ht="12.75">
      <c r="A116" s="107"/>
      <c r="B116" s="106"/>
      <c r="C116" s="33" t="str">
        <f>IF(NOT(ISBLANK($B116)),VLOOKUP($B116,'Anexo Categoria Tipo de partida'!$A:$C,3,FALSE),"")</f>
        <v/>
      </c>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row>
    <row r="117" spans="1:28" ht="12.75">
      <c r="A117" s="107"/>
      <c r="B117" s="106"/>
      <c r="C117" s="33" t="str">
        <f>IF(NOT(ISBLANK($B117)),VLOOKUP($B117,'Anexo Categoria Tipo de partida'!$A:$C,3,FALSE),"")</f>
        <v/>
      </c>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row>
    <row r="118" spans="1:28" ht="12.75">
      <c r="A118" s="107"/>
      <c r="B118" s="106"/>
      <c r="C118" s="33" t="str">
        <f>IF(NOT(ISBLANK($B118)),VLOOKUP($B118,'Anexo Categoria Tipo de partida'!$A:$C,3,FALSE),"")</f>
        <v/>
      </c>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row>
    <row r="119" spans="1:28" ht="12.75">
      <c r="A119" s="107"/>
      <c r="B119" s="106"/>
      <c r="C119" s="33" t="str">
        <f>IF(NOT(ISBLANK($B119)),VLOOKUP($B119,'Anexo Categoria Tipo de partida'!$A:$C,3,FALSE),"")</f>
        <v/>
      </c>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row>
    <row r="120" spans="1:28" ht="12.75">
      <c r="A120" s="107"/>
      <c r="B120" s="106"/>
      <c r="C120" s="33" t="str">
        <f>IF(NOT(ISBLANK($B120)),VLOOKUP($B120,'Anexo Categoria Tipo de partida'!$A:$C,3,FALSE),"")</f>
        <v/>
      </c>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row>
    <row r="121" spans="1:28" ht="12.75">
      <c r="A121" s="107"/>
      <c r="B121" s="106"/>
      <c r="C121" s="33" t="str">
        <f>IF(NOT(ISBLANK($B121)),VLOOKUP($B121,'Anexo Categoria Tipo de partida'!$A:$C,3,FALSE),"")</f>
        <v/>
      </c>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row>
    <row r="122" spans="1:28" ht="12.75">
      <c r="A122" s="107"/>
      <c r="B122" s="106"/>
      <c r="C122" s="33" t="str">
        <f>IF(NOT(ISBLANK($B122)),VLOOKUP($B122,'Anexo Categoria Tipo de partida'!$A:$C,3,FALSE),"")</f>
        <v/>
      </c>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row>
    <row r="123" spans="1:28" ht="12.75">
      <c r="A123" s="107"/>
      <c r="B123" s="106"/>
      <c r="C123" s="33" t="str">
        <f>IF(NOT(ISBLANK($B123)),VLOOKUP($B123,'Anexo Categoria Tipo de partida'!$A:$C,3,FALSE),"")</f>
        <v/>
      </c>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row>
    <row r="124" spans="1:28" ht="12.75">
      <c r="A124" s="107"/>
      <c r="B124" s="106"/>
      <c r="C124" s="33" t="str">
        <f>IF(NOT(ISBLANK($B124)),VLOOKUP($B124,'Anexo Categoria Tipo de partida'!$A:$C,3,FALSE),"")</f>
        <v/>
      </c>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row>
    <row r="125" spans="1:28" ht="12.75">
      <c r="A125" s="107"/>
      <c r="B125" s="106"/>
      <c r="C125" s="33" t="str">
        <f>IF(NOT(ISBLANK($B125)),VLOOKUP($B125,'Anexo Categoria Tipo de partida'!$A:$C,3,FALSE),"")</f>
        <v/>
      </c>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row>
    <row r="126" spans="1:28" ht="12.75">
      <c r="A126" s="107"/>
      <c r="B126" s="106"/>
      <c r="C126" s="33" t="str">
        <f>IF(NOT(ISBLANK($B126)),VLOOKUP($B126,'Anexo Categoria Tipo de partida'!$A:$C,3,FALSE),"")</f>
        <v/>
      </c>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row>
    <row r="127" spans="1:28" ht="12.75">
      <c r="A127" s="107"/>
      <c r="B127" s="106"/>
      <c r="C127" s="33" t="str">
        <f>IF(NOT(ISBLANK($B127)),VLOOKUP($B127,'Anexo Categoria Tipo de partida'!$A:$C,3,FALSE),"")</f>
        <v/>
      </c>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row>
    <row r="128" spans="1:28" ht="12.75">
      <c r="A128" s="107"/>
      <c r="B128" s="106"/>
      <c r="C128" s="33" t="str">
        <f>IF(NOT(ISBLANK($B128)),VLOOKUP($B128,'Anexo Categoria Tipo de partida'!$A:$C,3,FALSE),"")</f>
        <v/>
      </c>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row>
    <row r="129" spans="1:28" ht="12.75">
      <c r="A129" s="107"/>
      <c r="B129" s="106"/>
      <c r="C129" s="33" t="str">
        <f>IF(NOT(ISBLANK($B129)),VLOOKUP($B129,'Anexo Categoria Tipo de partida'!$A:$C,3,FALSE),"")</f>
        <v/>
      </c>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row>
    <row r="130" spans="1:28" ht="12.75">
      <c r="A130" s="107"/>
      <c r="B130" s="106"/>
      <c r="C130" s="33" t="str">
        <f>IF(NOT(ISBLANK($B130)),VLOOKUP($B130,'Anexo Categoria Tipo de partida'!$A:$C,3,FALSE),"")</f>
        <v/>
      </c>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row>
    <row r="131" spans="1:28" ht="12.75">
      <c r="A131" s="107"/>
      <c r="B131" s="106"/>
      <c r="C131" s="33" t="str">
        <f>IF(NOT(ISBLANK($B131)),VLOOKUP($B131,'Anexo Categoria Tipo de partida'!$A:$C,3,FALSE),"")</f>
        <v/>
      </c>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row>
    <row r="132" spans="1:28" ht="12.75">
      <c r="A132" s="107"/>
      <c r="B132" s="106"/>
      <c r="C132" s="33" t="str">
        <f>IF(NOT(ISBLANK($B132)),VLOOKUP($B132,'Anexo Categoria Tipo de partida'!$A:$C,3,FALSE),"")</f>
        <v/>
      </c>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row>
    <row r="133" spans="1:28" ht="12.75">
      <c r="A133" s="107"/>
      <c r="B133" s="106"/>
      <c r="C133" s="33" t="str">
        <f>IF(NOT(ISBLANK($B133)),VLOOKUP($B133,'Anexo Categoria Tipo de partida'!$A:$C,3,FALSE),"")</f>
        <v/>
      </c>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row>
    <row r="134" spans="1:28" ht="12.75">
      <c r="A134" s="107"/>
      <c r="B134" s="106"/>
      <c r="C134" s="33" t="str">
        <f>IF(NOT(ISBLANK($B134)),VLOOKUP($B134,'Anexo Categoria Tipo de partida'!$A:$C,3,FALSE),"")</f>
        <v/>
      </c>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row>
    <row r="135" spans="1:28" ht="12.75">
      <c r="A135" s="107"/>
      <c r="B135" s="106"/>
      <c r="C135" s="33" t="str">
        <f>IF(NOT(ISBLANK($B135)),VLOOKUP($B135,'Anexo Categoria Tipo de partida'!$A:$C,3,FALSE),"")</f>
        <v/>
      </c>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row>
    <row r="136" spans="1:28" ht="12.75">
      <c r="A136" s="107"/>
      <c r="B136" s="106"/>
      <c r="C136" s="33" t="str">
        <f>IF(NOT(ISBLANK($B136)),VLOOKUP($B136,'Anexo Categoria Tipo de partida'!$A:$C,3,FALSE),"")</f>
        <v/>
      </c>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row>
    <row r="137" spans="1:28" ht="12.75">
      <c r="A137" s="107"/>
      <c r="B137" s="106"/>
      <c r="C137" s="33" t="str">
        <f>IF(NOT(ISBLANK($B137)),VLOOKUP($B137,'Anexo Categoria Tipo de partida'!$A:$C,3,FALSE),"")</f>
        <v/>
      </c>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row>
    <row r="138" spans="1:28" ht="12.75">
      <c r="A138" s="107"/>
      <c r="B138" s="106"/>
      <c r="C138" s="33" t="str">
        <f>IF(NOT(ISBLANK($B138)),VLOOKUP($B138,'Anexo Categoria Tipo de partida'!$A:$C,3,FALSE),"")</f>
        <v/>
      </c>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row>
    <row r="139" spans="1:28" ht="12.75">
      <c r="A139" s="107"/>
      <c r="B139" s="106"/>
      <c r="C139" s="33" t="str">
        <f>IF(NOT(ISBLANK($B139)),VLOOKUP($B139,'Anexo Categoria Tipo de partida'!$A:$C,3,FALSE),"")</f>
        <v/>
      </c>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row>
    <row r="140" spans="1:28" ht="12.75">
      <c r="A140" s="107"/>
      <c r="B140" s="106"/>
      <c r="C140" s="33" t="str">
        <f>IF(NOT(ISBLANK($B140)),VLOOKUP($B140,'Anexo Categoria Tipo de partida'!$A:$C,3,FALSE),"")</f>
        <v/>
      </c>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row>
    <row r="141" spans="1:28" ht="12.75">
      <c r="A141" s="107"/>
      <c r="B141" s="106"/>
      <c r="C141" s="33" t="str">
        <f>IF(NOT(ISBLANK($B141)),VLOOKUP($B141,'Anexo Categoria Tipo de partida'!$A:$C,3,FALSE),"")</f>
        <v/>
      </c>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row>
    <row r="142" spans="1:28" ht="12.75">
      <c r="A142" s="107"/>
      <c r="B142" s="106"/>
      <c r="C142" s="33" t="str">
        <f>IF(NOT(ISBLANK($B142)),VLOOKUP($B142,'Anexo Categoria Tipo de partida'!$A:$C,3,FALSE),"")</f>
        <v/>
      </c>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row>
    <row r="143" spans="1:28" ht="12.75">
      <c r="A143" s="107"/>
      <c r="B143" s="106"/>
      <c r="C143" s="33" t="str">
        <f>IF(NOT(ISBLANK($B143)),VLOOKUP($B143,'Anexo Categoria Tipo de partida'!$A:$C,3,FALSE),"")</f>
        <v/>
      </c>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row>
    <row r="144" spans="1:28" ht="12.75">
      <c r="A144" s="107"/>
      <c r="B144" s="106"/>
      <c r="C144" s="33" t="str">
        <f>IF(NOT(ISBLANK($B144)),VLOOKUP($B144,'Anexo Categoria Tipo de partida'!$A:$C,3,FALSE),"")</f>
        <v/>
      </c>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row>
    <row r="145" spans="1:28" ht="12.75">
      <c r="A145" s="107"/>
      <c r="B145" s="106"/>
      <c r="C145" s="33" t="str">
        <f>IF(NOT(ISBLANK($B145)),VLOOKUP($B145,'Anexo Categoria Tipo de partida'!$A:$C,3,FALSE),"")</f>
        <v/>
      </c>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row>
    <row r="146" spans="1:28" ht="12.75">
      <c r="A146" s="107"/>
      <c r="B146" s="106"/>
      <c r="C146" s="33" t="str">
        <f>IF(NOT(ISBLANK($B146)),VLOOKUP($B146,'Anexo Categoria Tipo de partida'!$A:$C,3,FALSE),"")</f>
        <v/>
      </c>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row>
    <row r="147" spans="1:28" ht="12.75">
      <c r="A147" s="107"/>
      <c r="B147" s="106"/>
      <c r="C147" s="33" t="str">
        <f>IF(NOT(ISBLANK($B147)),VLOOKUP($B147,'Anexo Categoria Tipo de partida'!$A:$C,3,FALSE),"")</f>
        <v/>
      </c>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row>
    <row r="148" spans="1:28" ht="12.75">
      <c r="A148" s="107"/>
      <c r="B148" s="106"/>
      <c r="C148" s="33" t="str">
        <f>IF(NOT(ISBLANK($B148)),VLOOKUP($B148,'Anexo Categoria Tipo de partida'!$A:$C,3,FALSE),"")</f>
        <v/>
      </c>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row>
    <row r="149" spans="1:28" ht="12.75">
      <c r="A149" s="107"/>
      <c r="B149" s="106"/>
      <c r="C149" s="33" t="str">
        <f>IF(NOT(ISBLANK($B149)),VLOOKUP($B149,'Anexo Categoria Tipo de partida'!$A:$C,3,FALSE),"")</f>
        <v/>
      </c>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row>
    <row r="150" spans="1:28" ht="12.75">
      <c r="A150" s="107"/>
      <c r="B150" s="106"/>
      <c r="C150" s="33" t="str">
        <f>IF(NOT(ISBLANK($B150)),VLOOKUP($B150,'Anexo Categoria Tipo de partida'!$A:$C,3,FALSE),"")</f>
        <v/>
      </c>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row>
    <row r="151" spans="1:28" ht="12.75">
      <c r="A151" s="107"/>
      <c r="B151" s="106"/>
      <c r="C151" s="33" t="str">
        <f>IF(NOT(ISBLANK($B151)),VLOOKUP($B151,'Anexo Categoria Tipo de partida'!$A:$C,3,FALSE),"")</f>
        <v/>
      </c>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row>
    <row r="152" spans="1:28" ht="12.75">
      <c r="A152" s="107"/>
      <c r="B152" s="106"/>
      <c r="C152" s="33" t="str">
        <f>IF(NOT(ISBLANK($B152)),VLOOKUP($B152,'Anexo Categoria Tipo de partida'!$A:$C,3,FALSE),"")</f>
        <v/>
      </c>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row>
    <row r="153" spans="1:28" ht="12.75">
      <c r="A153" s="107"/>
      <c r="B153" s="106"/>
      <c r="C153" s="33" t="str">
        <f>IF(NOT(ISBLANK($B153)),VLOOKUP($B153,'Anexo Categoria Tipo de partida'!$A:$C,3,FALSE),"")</f>
        <v/>
      </c>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row>
    <row r="154" spans="1:28" ht="12.75">
      <c r="A154" s="107"/>
      <c r="B154" s="106"/>
      <c r="C154" s="33" t="str">
        <f>IF(NOT(ISBLANK($B154)),VLOOKUP($B154,'Anexo Categoria Tipo de partida'!$A:$C,3,FALSE),"")</f>
        <v/>
      </c>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row>
    <row r="155" spans="1:28" ht="12.75">
      <c r="A155" s="107"/>
      <c r="B155" s="106"/>
      <c r="C155" s="33" t="str">
        <f>IF(NOT(ISBLANK($B155)),VLOOKUP($B155,'Anexo Categoria Tipo de partida'!$A:$C,3,FALSE),"")</f>
        <v/>
      </c>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row>
    <row r="156" spans="1:28" ht="12.75">
      <c r="A156" s="107"/>
      <c r="B156" s="106"/>
      <c r="C156" s="33" t="str">
        <f>IF(NOT(ISBLANK($B156)),VLOOKUP($B156,'Anexo Categoria Tipo de partida'!$A:$C,3,FALSE),"")</f>
        <v/>
      </c>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row>
    <row r="157" spans="1:28" ht="12.75">
      <c r="A157" s="107"/>
      <c r="B157" s="106"/>
      <c r="C157" s="33" t="str">
        <f>IF(NOT(ISBLANK($B157)),VLOOKUP($B157,'Anexo Categoria Tipo de partida'!$A:$C,3,FALSE),"")</f>
        <v/>
      </c>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row>
    <row r="158" spans="1:28" ht="12.75">
      <c r="A158" s="107"/>
      <c r="B158" s="106"/>
      <c r="C158" s="33" t="str">
        <f>IF(NOT(ISBLANK($B158)),VLOOKUP($B158,'Anexo Categoria Tipo de partida'!$A:$C,3,FALSE),"")</f>
        <v/>
      </c>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row>
    <row r="159" spans="1:28" ht="12.75">
      <c r="A159" s="107"/>
      <c r="B159" s="106"/>
      <c r="C159" s="33" t="str">
        <f>IF(NOT(ISBLANK($B159)),VLOOKUP($B159,'Anexo Categoria Tipo de partida'!$A:$C,3,FALSE),"")</f>
        <v/>
      </c>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row>
    <row r="160" spans="1:28" ht="12.75">
      <c r="A160" s="107"/>
      <c r="B160" s="106"/>
      <c r="C160" s="33" t="str">
        <f>IF(NOT(ISBLANK($B160)),VLOOKUP($B160,'Anexo Categoria Tipo de partida'!$A:$C,3,FALSE),"")</f>
        <v/>
      </c>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row>
    <row r="161" spans="1:28" ht="12.75">
      <c r="A161" s="107"/>
      <c r="B161" s="106"/>
      <c r="C161" s="33" t="str">
        <f>IF(NOT(ISBLANK($B161)),VLOOKUP($B161,'Anexo Categoria Tipo de partida'!$A:$C,3,FALSE),"")</f>
        <v/>
      </c>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row>
    <row r="162" spans="1:28" ht="12.75">
      <c r="A162" s="107"/>
      <c r="B162" s="106"/>
      <c r="C162" s="33" t="str">
        <f>IF(NOT(ISBLANK($B162)),VLOOKUP($B162,'Anexo Categoria Tipo de partida'!$A:$C,3,FALSE),"")</f>
        <v/>
      </c>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row>
    <row r="163" spans="1:28" ht="12.75">
      <c r="A163" s="107"/>
      <c r="B163" s="106"/>
      <c r="C163" s="33" t="str">
        <f>IF(NOT(ISBLANK($B163)),VLOOKUP($B163,'Anexo Categoria Tipo de partida'!$A:$C,3,FALSE),"")</f>
        <v/>
      </c>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row>
    <row r="164" spans="1:28" ht="12.75">
      <c r="A164" s="107"/>
      <c r="B164" s="106"/>
      <c r="C164" s="33" t="str">
        <f>IF(NOT(ISBLANK($B164)),VLOOKUP($B164,'Anexo Categoria Tipo de partida'!$A:$C,3,FALSE),"")</f>
        <v/>
      </c>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row>
    <row r="165" spans="1:28" ht="12.75">
      <c r="A165" s="107"/>
      <c r="B165" s="106"/>
      <c r="C165" s="33" t="str">
        <f>IF(NOT(ISBLANK($B165)),VLOOKUP($B165,'Anexo Categoria Tipo de partida'!$A:$C,3,FALSE),"")</f>
        <v/>
      </c>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row>
    <row r="166" spans="1:28" ht="12.75">
      <c r="A166" s="107"/>
      <c r="B166" s="106"/>
      <c r="C166" s="33" t="str">
        <f>IF(NOT(ISBLANK($B166)),VLOOKUP($B166,'Anexo Categoria Tipo de partida'!$A:$C,3,FALSE),"")</f>
        <v/>
      </c>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row>
    <row r="167" spans="1:28" ht="12.75">
      <c r="A167" s="107"/>
      <c r="B167" s="106"/>
      <c r="C167" s="33" t="str">
        <f>IF(NOT(ISBLANK($B167)),VLOOKUP($B167,'Anexo Categoria Tipo de partida'!$A:$C,3,FALSE),"")</f>
        <v/>
      </c>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row>
    <row r="168" spans="1:28" ht="12.75">
      <c r="A168" s="107"/>
      <c r="B168" s="106"/>
      <c r="C168" s="33" t="str">
        <f>IF(NOT(ISBLANK($B168)),VLOOKUP($B168,'Anexo Categoria Tipo de partida'!$A:$C,3,FALSE),"")</f>
        <v/>
      </c>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row>
    <row r="169" spans="1:28" ht="12.75">
      <c r="A169" s="107"/>
      <c r="B169" s="106"/>
      <c r="C169" s="33" t="str">
        <f>IF(NOT(ISBLANK($B169)),VLOOKUP($B169,'Anexo Categoria Tipo de partida'!$A:$C,3,FALSE),"")</f>
        <v/>
      </c>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row>
    <row r="170" spans="1:28" ht="12.75">
      <c r="A170" s="107"/>
      <c r="B170" s="106"/>
      <c r="C170" s="33" t="str">
        <f>IF(NOT(ISBLANK($B170)),VLOOKUP($B170,'Anexo Categoria Tipo de partida'!$A:$C,3,FALSE),"")</f>
        <v/>
      </c>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row>
    <row r="171" spans="1:28" ht="12.75">
      <c r="A171" s="107"/>
      <c r="B171" s="106"/>
      <c r="C171" s="33" t="str">
        <f>IF(NOT(ISBLANK($B171)),VLOOKUP($B171,'Anexo Categoria Tipo de partida'!$A:$C,3,FALSE),"")</f>
        <v/>
      </c>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row>
    <row r="172" spans="1:28" ht="12.75">
      <c r="A172" s="107"/>
      <c r="B172" s="106"/>
      <c r="C172" s="33" t="str">
        <f>IF(NOT(ISBLANK($B172)),VLOOKUP($B172,'Anexo Categoria Tipo de partida'!$A:$C,3,FALSE),"")</f>
        <v/>
      </c>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row>
    <row r="173" spans="1:28" ht="12.75">
      <c r="A173" s="107"/>
      <c r="B173" s="106"/>
      <c r="C173" s="33" t="str">
        <f>IF(NOT(ISBLANK($B173)),VLOOKUP($B173,'Anexo Categoria Tipo de partida'!$A:$C,3,FALSE),"")</f>
        <v/>
      </c>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row>
    <row r="174" spans="1:28" ht="12.75">
      <c r="A174" s="107"/>
      <c r="B174" s="106"/>
      <c r="C174" s="33" t="str">
        <f>IF(NOT(ISBLANK($B174)),VLOOKUP($B174,'Anexo Categoria Tipo de partida'!$A:$C,3,FALSE),"")</f>
        <v/>
      </c>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row>
    <row r="175" spans="1:28" ht="12.75">
      <c r="A175" s="107"/>
      <c r="B175" s="106"/>
      <c r="C175" s="33" t="str">
        <f>IF(NOT(ISBLANK($B175)),VLOOKUP($B175,'Anexo Categoria Tipo de partida'!$A:$C,3,FALSE),"")</f>
        <v/>
      </c>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row>
    <row r="176" spans="1:28" ht="12.75">
      <c r="A176" s="107"/>
      <c r="B176" s="106"/>
      <c r="C176" s="33" t="str">
        <f>IF(NOT(ISBLANK($B176)),VLOOKUP($B176,'Anexo Categoria Tipo de partida'!$A:$C,3,FALSE),"")</f>
        <v/>
      </c>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row>
    <row r="177" spans="1:28" ht="12.75">
      <c r="A177" s="107"/>
      <c r="B177" s="106"/>
      <c r="C177" s="33" t="str">
        <f>IF(NOT(ISBLANK($B177)),VLOOKUP($B177,'Anexo Categoria Tipo de partida'!$A:$C,3,FALSE),"")</f>
        <v/>
      </c>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row>
    <row r="178" spans="1:28" ht="12.75">
      <c r="A178" s="107"/>
      <c r="B178" s="106"/>
      <c r="C178" s="33" t="str">
        <f>IF(NOT(ISBLANK($B178)),VLOOKUP($B178,'Anexo Categoria Tipo de partida'!$A:$C,3,FALSE),"")</f>
        <v/>
      </c>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row>
    <row r="179" spans="1:28" ht="12.75">
      <c r="A179" s="107"/>
      <c r="B179" s="106"/>
      <c r="C179" s="33" t="str">
        <f>IF(NOT(ISBLANK($B179)),VLOOKUP($B179,'Anexo Categoria Tipo de partida'!$A:$C,3,FALSE),"")</f>
        <v/>
      </c>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row>
    <row r="180" spans="1:28" ht="12.75">
      <c r="A180" s="107"/>
      <c r="B180" s="106"/>
      <c r="C180" s="33" t="str">
        <f>IF(NOT(ISBLANK($B180)),VLOOKUP($B180,'Anexo Categoria Tipo de partida'!$A:$C,3,FALSE),"")</f>
        <v/>
      </c>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row>
    <row r="181" spans="1:28" ht="12.75">
      <c r="A181" s="107"/>
      <c r="B181" s="106"/>
      <c r="C181" s="33" t="str">
        <f>IF(NOT(ISBLANK($B181)),VLOOKUP($B181,'Anexo Categoria Tipo de partida'!$A:$C,3,FALSE),"")</f>
        <v/>
      </c>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row>
    <row r="182" spans="1:28" ht="12.75">
      <c r="A182" s="107"/>
      <c r="B182" s="106"/>
      <c r="C182" s="33" t="str">
        <f>IF(NOT(ISBLANK($B182)),VLOOKUP($B182,'Anexo Categoria Tipo de partida'!$A:$C,3,FALSE),"")</f>
        <v/>
      </c>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row>
    <row r="183" spans="1:28" ht="12.75">
      <c r="A183" s="107"/>
      <c r="B183" s="106"/>
      <c r="C183" s="33" t="str">
        <f>IF(NOT(ISBLANK($B183)),VLOOKUP($B183,'Anexo Categoria Tipo de partida'!$A:$C,3,FALSE),"")</f>
        <v/>
      </c>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row>
    <row r="184" spans="1:28" ht="12.75">
      <c r="A184" s="107"/>
      <c r="B184" s="106"/>
      <c r="C184" s="33" t="str">
        <f>IF(NOT(ISBLANK($B184)),VLOOKUP($B184,'Anexo Categoria Tipo de partida'!$A:$C,3,FALSE),"")</f>
        <v/>
      </c>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row>
    <row r="185" spans="1:28" ht="12.75">
      <c r="A185" s="107"/>
      <c r="B185" s="106"/>
      <c r="C185" s="33" t="str">
        <f>IF(NOT(ISBLANK($B185)),VLOOKUP($B185,'Anexo Categoria Tipo de partida'!$A:$C,3,FALSE),"")</f>
        <v/>
      </c>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row>
    <row r="186" spans="1:28" ht="12.75">
      <c r="A186" s="107"/>
      <c r="B186" s="106"/>
      <c r="C186" s="33" t="str">
        <f>IF(NOT(ISBLANK($B186)),VLOOKUP($B186,'Anexo Categoria Tipo de partida'!$A:$C,3,FALSE),"")</f>
        <v/>
      </c>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row>
    <row r="187" spans="1:28" ht="12.75">
      <c r="A187" s="107"/>
      <c r="B187" s="106"/>
      <c r="C187" s="33" t="str">
        <f>IF(NOT(ISBLANK($B187)),VLOOKUP($B187,'Anexo Categoria Tipo de partida'!$A:$C,3,FALSE),"")</f>
        <v/>
      </c>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row>
    <row r="188" spans="1:28" ht="12.75">
      <c r="A188" s="107"/>
      <c r="B188" s="106"/>
      <c r="C188" s="33" t="str">
        <f>IF(NOT(ISBLANK($B188)),VLOOKUP($B188,'Anexo Categoria Tipo de partida'!$A:$C,3,FALSE),"")</f>
        <v/>
      </c>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row>
    <row r="189" spans="1:28" ht="12.75">
      <c r="A189" s="107"/>
      <c r="B189" s="106"/>
      <c r="C189" s="33" t="str">
        <f>IF(NOT(ISBLANK($B189)),VLOOKUP($B189,'Anexo Categoria Tipo de partida'!$A:$C,3,FALSE),"")</f>
        <v/>
      </c>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row>
    <row r="190" spans="1:28" ht="12.75">
      <c r="A190" s="107"/>
      <c r="B190" s="106"/>
      <c r="C190" s="33" t="str">
        <f>IF(NOT(ISBLANK($B190)),VLOOKUP($B190,'Anexo Categoria Tipo de partida'!$A:$C,3,FALSE),"")</f>
        <v/>
      </c>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row>
    <row r="191" spans="1:28" ht="12.75">
      <c r="A191" s="107"/>
      <c r="B191" s="106"/>
      <c r="C191" s="33" t="str">
        <f>IF(NOT(ISBLANK($B191)),VLOOKUP($B191,'Anexo Categoria Tipo de partida'!$A:$C,3,FALSE),"")</f>
        <v/>
      </c>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row>
    <row r="192" spans="1:28" ht="12.75">
      <c r="A192" s="107"/>
      <c r="B192" s="106"/>
      <c r="C192" s="33" t="str">
        <f>IF(NOT(ISBLANK($B192)),VLOOKUP($B192,'Anexo Categoria Tipo de partida'!$A:$C,3,FALSE),"")</f>
        <v/>
      </c>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row>
    <row r="193" spans="1:28" ht="12.75">
      <c r="A193" s="107"/>
      <c r="B193" s="106"/>
      <c r="C193" s="33" t="str">
        <f>IF(NOT(ISBLANK($B193)),VLOOKUP($B193,'Anexo Categoria Tipo de partida'!$A:$C,3,FALSE),"")</f>
        <v/>
      </c>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row>
    <row r="194" spans="1:28" ht="12.75">
      <c r="A194" s="107"/>
      <c r="B194" s="106"/>
      <c r="C194" s="33" t="str">
        <f>IF(NOT(ISBLANK($B194)),VLOOKUP($B194,'Anexo Categoria Tipo de partida'!$A:$C,3,FALSE),"")</f>
        <v/>
      </c>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row>
    <row r="195" spans="1:28" ht="12.75">
      <c r="A195" s="107"/>
      <c r="B195" s="106"/>
      <c r="C195" s="33" t="str">
        <f>IF(NOT(ISBLANK($B195)),VLOOKUP($B195,'Anexo Categoria Tipo de partida'!$A:$C,3,FALSE),"")</f>
        <v/>
      </c>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row>
    <row r="196" spans="1:28" ht="12.75">
      <c r="A196" s="107"/>
      <c r="B196" s="106"/>
      <c r="C196" s="33" t="str">
        <f>IF(NOT(ISBLANK($B196)),VLOOKUP($B196,'Anexo Categoria Tipo de partida'!$A:$C,3,FALSE),"")</f>
        <v/>
      </c>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row>
    <row r="197" spans="1:28" ht="12.75">
      <c r="A197" s="107"/>
      <c r="B197" s="106"/>
      <c r="C197" s="33" t="str">
        <f>IF(NOT(ISBLANK($B197)),VLOOKUP($B197,'Anexo Categoria Tipo de partida'!$A:$C,3,FALSE),"")</f>
        <v/>
      </c>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row>
    <row r="198" spans="1:28" ht="12.75">
      <c r="A198" s="107"/>
      <c r="B198" s="106"/>
      <c r="C198" s="33" t="str">
        <f>IF(NOT(ISBLANK($B198)),VLOOKUP($B198,'Anexo Categoria Tipo de partida'!$A:$C,3,FALSE),"")</f>
        <v/>
      </c>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row>
    <row r="199" spans="1:28" ht="12.75">
      <c r="A199" s="107"/>
      <c r="B199" s="106"/>
      <c r="C199" s="33" t="str">
        <f>IF(NOT(ISBLANK($B199)),VLOOKUP($B199,'Anexo Categoria Tipo de partida'!$A:$C,3,FALSE),"")</f>
        <v/>
      </c>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row>
    <row r="200" spans="1:28" ht="12.75">
      <c r="A200" s="107"/>
      <c r="B200" s="106"/>
      <c r="C200" s="33" t="str">
        <f>IF(NOT(ISBLANK($B200)),VLOOKUP($B200,'Anexo Categoria Tipo de partida'!$A:$C,3,FALSE),"")</f>
        <v/>
      </c>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row>
    <row r="201" spans="1:28" ht="12.75">
      <c r="A201" s="107"/>
      <c r="B201" s="106"/>
      <c r="C201" s="33" t="str">
        <f>IF(NOT(ISBLANK($B201)),VLOOKUP($B201,'Anexo Categoria Tipo de partida'!$A:$C,3,FALSE),"")</f>
        <v/>
      </c>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row>
    <row r="202" spans="1:28" ht="12.75">
      <c r="A202" s="107"/>
      <c r="B202" s="106"/>
      <c r="C202" s="33" t="str">
        <f>IF(NOT(ISBLANK($B202)),VLOOKUP($B202,'Anexo Categoria Tipo de partida'!$A:$C,3,FALSE),"")</f>
        <v/>
      </c>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row>
    <row r="203" spans="1:28" ht="12.75">
      <c r="A203" s="107"/>
      <c r="B203" s="106"/>
      <c r="C203" s="33" t="str">
        <f>IF(NOT(ISBLANK($B203)),VLOOKUP($B203,'Anexo Categoria Tipo de partida'!$A:$C,3,FALSE),"")</f>
        <v/>
      </c>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row>
    <row r="204" spans="1:28" ht="12.75">
      <c r="A204" s="107"/>
      <c r="B204" s="106"/>
      <c r="C204" s="33" t="str">
        <f>IF(NOT(ISBLANK($B204)),VLOOKUP($B204,'Anexo Categoria Tipo de partida'!$A:$C,3,FALSE),"")</f>
        <v/>
      </c>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row>
    <row r="205" spans="1:28" ht="12.75">
      <c r="A205" s="107"/>
      <c r="B205" s="106"/>
      <c r="C205" s="33" t="str">
        <f>IF(NOT(ISBLANK($B205)),VLOOKUP($B205,'Anexo Categoria Tipo de partida'!$A:$C,3,FALSE),"")</f>
        <v/>
      </c>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row>
    <row r="206" spans="1:28" ht="12.75">
      <c r="A206" s="107"/>
      <c r="B206" s="106"/>
      <c r="C206" s="33" t="str">
        <f>IF(NOT(ISBLANK($B206)),VLOOKUP($B206,'Anexo Categoria Tipo de partida'!$A:$C,3,FALSE),"")</f>
        <v/>
      </c>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row>
    <row r="207" spans="1:28" ht="12.75">
      <c r="A207" s="107"/>
      <c r="B207" s="106"/>
      <c r="C207" s="33" t="str">
        <f>IF(NOT(ISBLANK($B207)),VLOOKUP($B207,'Anexo Categoria Tipo de partida'!$A:$C,3,FALSE),"")</f>
        <v/>
      </c>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row>
    <row r="208" spans="1:28" ht="12.75">
      <c r="A208" s="107"/>
      <c r="B208" s="106"/>
      <c r="C208" s="33" t="str">
        <f>IF(NOT(ISBLANK($B208)),VLOOKUP($B208,'Anexo Categoria Tipo de partida'!$A:$C,3,FALSE),"")</f>
        <v/>
      </c>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row>
    <row r="209" spans="1:28" ht="12.75">
      <c r="A209" s="107"/>
      <c r="B209" s="106"/>
      <c r="C209" s="33" t="str">
        <f>IF(NOT(ISBLANK($B209)),VLOOKUP($B209,'Anexo Categoria Tipo de partida'!$A:$C,3,FALSE),"")</f>
        <v/>
      </c>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row>
    <row r="210" spans="1:28" ht="12.75">
      <c r="A210" s="107"/>
      <c r="B210" s="106"/>
      <c r="C210" s="33" t="str">
        <f>IF(NOT(ISBLANK($B210)),VLOOKUP($B210,'Anexo Categoria Tipo de partida'!$A:$C,3,FALSE),"")</f>
        <v/>
      </c>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row>
    <row r="211" spans="1:28" ht="12.75">
      <c r="A211" s="107"/>
      <c r="B211" s="106"/>
      <c r="C211" s="33" t="str">
        <f>IF(NOT(ISBLANK($B211)),VLOOKUP($B211,'Anexo Categoria Tipo de partida'!$A:$C,3,FALSE),"")</f>
        <v/>
      </c>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row>
    <row r="212" spans="1:28" ht="12.75">
      <c r="A212" s="107"/>
      <c r="B212" s="106"/>
      <c r="C212" s="33" t="str">
        <f>IF(NOT(ISBLANK($B212)),VLOOKUP($B212,'Anexo Categoria Tipo de partida'!$A:$C,3,FALSE),"")</f>
        <v/>
      </c>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row>
    <row r="213" spans="1:28" ht="12.75">
      <c r="A213" s="107"/>
      <c r="B213" s="106"/>
      <c r="C213" s="33" t="str">
        <f>IF(NOT(ISBLANK($B213)),VLOOKUP($B213,'Anexo Categoria Tipo de partida'!$A:$C,3,FALSE),"")</f>
        <v/>
      </c>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row>
    <row r="214" spans="1:28" ht="12.75">
      <c r="A214" s="107"/>
      <c r="B214" s="106"/>
      <c r="C214" s="33" t="str">
        <f>IF(NOT(ISBLANK($B214)),VLOOKUP($B214,'Anexo Categoria Tipo de partida'!$A:$C,3,FALSE),"")</f>
        <v/>
      </c>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row>
    <row r="215" spans="1:28" ht="12.75">
      <c r="A215" s="107"/>
      <c r="B215" s="106"/>
      <c r="C215" s="33" t="str">
        <f>IF(NOT(ISBLANK($B215)),VLOOKUP($B215,'Anexo Categoria Tipo de partida'!$A:$C,3,FALSE),"")</f>
        <v/>
      </c>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row>
    <row r="216" spans="1:28" ht="12.75">
      <c r="A216" s="107"/>
      <c r="B216" s="106"/>
      <c r="C216" s="33" t="str">
        <f>IF(NOT(ISBLANK($B216)),VLOOKUP($B216,'Anexo Categoria Tipo de partida'!$A:$C,3,FALSE),"")</f>
        <v/>
      </c>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row>
    <row r="217" spans="1:28" ht="12.75">
      <c r="A217" s="107"/>
      <c r="B217" s="106"/>
      <c r="C217" s="33" t="str">
        <f>IF(NOT(ISBLANK($B217)),VLOOKUP($B217,'Anexo Categoria Tipo de partida'!$A:$C,3,FALSE),"")</f>
        <v/>
      </c>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row>
    <row r="218" spans="1:28" ht="12.75">
      <c r="A218" s="107"/>
      <c r="B218" s="106"/>
      <c r="C218" s="33" t="str">
        <f>IF(NOT(ISBLANK($B218)),VLOOKUP($B218,'Anexo Categoria Tipo de partida'!$A:$C,3,FALSE),"")</f>
        <v/>
      </c>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row>
    <row r="219" spans="1:28" ht="12.75">
      <c r="A219" s="107"/>
      <c r="B219" s="106"/>
      <c r="C219" s="33" t="str">
        <f>IF(NOT(ISBLANK($B219)),VLOOKUP($B219,'Anexo Categoria Tipo de partida'!$A:$C,3,FALSE),"")</f>
        <v/>
      </c>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row>
    <row r="220" spans="1:28" ht="12.75">
      <c r="A220" s="107"/>
      <c r="B220" s="106"/>
      <c r="C220" s="33" t="str">
        <f>IF(NOT(ISBLANK($B220)),VLOOKUP($B220,'Anexo Categoria Tipo de partida'!$A:$C,3,FALSE),"")</f>
        <v/>
      </c>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row>
    <row r="221" spans="1:28" ht="12.75">
      <c r="A221" s="107"/>
      <c r="B221" s="106"/>
      <c r="C221" s="33" t="str">
        <f>IF(NOT(ISBLANK($B221)),VLOOKUP($B221,'Anexo Categoria Tipo de partida'!$A:$C,3,FALSE),"")</f>
        <v/>
      </c>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row>
    <row r="222" spans="1:28" ht="12.75">
      <c r="A222" s="107"/>
      <c r="B222" s="106"/>
      <c r="C222" s="33" t="str">
        <f>IF(NOT(ISBLANK($B222)),VLOOKUP($B222,'Anexo Categoria Tipo de partida'!$A:$C,3,FALSE),"")</f>
        <v/>
      </c>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row>
    <row r="223" spans="1:28" ht="12.75">
      <c r="A223" s="107"/>
      <c r="B223" s="106"/>
      <c r="C223" s="33" t="str">
        <f>IF(NOT(ISBLANK($B223)),VLOOKUP($B223,'Anexo Categoria Tipo de partida'!$A:$C,3,FALSE),"")</f>
        <v/>
      </c>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row>
    <row r="224" spans="1:28" ht="12.75">
      <c r="A224" s="107"/>
      <c r="B224" s="106"/>
      <c r="C224" s="33" t="str">
        <f>IF(NOT(ISBLANK($B224)),VLOOKUP($B224,'Anexo Categoria Tipo de partida'!$A:$C,3,FALSE),"")</f>
        <v/>
      </c>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row>
    <row r="225" spans="1:28" ht="12.75">
      <c r="A225" s="107"/>
      <c r="B225" s="106"/>
      <c r="C225" s="33" t="str">
        <f>IF(NOT(ISBLANK($B225)),VLOOKUP($B225,'Anexo Categoria Tipo de partida'!$A:$C,3,FALSE),"")</f>
        <v/>
      </c>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row>
    <row r="226" spans="1:28" ht="12.75">
      <c r="A226" s="107"/>
      <c r="B226" s="106"/>
      <c r="C226" s="33" t="str">
        <f>IF(NOT(ISBLANK($B226)),VLOOKUP($B226,'Anexo Categoria Tipo de partida'!$A:$C,3,FALSE),"")</f>
        <v/>
      </c>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row>
    <row r="227" spans="1:28" ht="12.75">
      <c r="A227" s="107"/>
      <c r="B227" s="106"/>
      <c r="C227" s="33" t="str">
        <f>IF(NOT(ISBLANK($B227)),VLOOKUP($B227,'Anexo Categoria Tipo de partida'!$A:$C,3,FALSE),"")</f>
        <v/>
      </c>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row>
    <row r="228" spans="1:28" ht="12.75">
      <c r="A228" s="107"/>
      <c r="B228" s="106"/>
      <c r="C228" s="33" t="str">
        <f>IF(NOT(ISBLANK($B228)),VLOOKUP($B228,'Anexo Categoria Tipo de partida'!$A:$C,3,FALSE),"")</f>
        <v/>
      </c>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row>
    <row r="229" spans="1:28" ht="12.75">
      <c r="A229" s="107"/>
      <c r="B229" s="106"/>
      <c r="C229" s="33" t="str">
        <f>IF(NOT(ISBLANK($B229)),VLOOKUP($B229,'Anexo Categoria Tipo de partida'!$A:$C,3,FALSE),"")</f>
        <v/>
      </c>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row>
    <row r="230" spans="1:28" ht="12.75">
      <c r="A230" s="107"/>
      <c r="B230" s="106"/>
      <c r="C230" s="33" t="str">
        <f>IF(NOT(ISBLANK($B230)),VLOOKUP($B230,'Anexo Categoria Tipo de partida'!$A:$C,3,FALSE),"")</f>
        <v/>
      </c>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row>
    <row r="231" spans="1:28" ht="12.75">
      <c r="A231" s="107"/>
      <c r="B231" s="106"/>
      <c r="C231" s="33" t="str">
        <f>IF(NOT(ISBLANK($B231)),VLOOKUP($B231,'Anexo Categoria Tipo de partida'!$A:$C,3,FALSE),"")</f>
        <v/>
      </c>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row>
    <row r="232" spans="1:28" ht="12.75">
      <c r="A232" s="107"/>
      <c r="B232" s="106"/>
      <c r="C232" s="33" t="str">
        <f>IF(NOT(ISBLANK($B232)),VLOOKUP($B232,'Anexo Categoria Tipo de partida'!$A:$C,3,FALSE),"")</f>
        <v/>
      </c>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row>
    <row r="233" spans="1:28" ht="12.75">
      <c r="A233" s="107"/>
      <c r="B233" s="106"/>
      <c r="C233" s="33" t="str">
        <f>IF(NOT(ISBLANK($B233)),VLOOKUP($B233,'Anexo Categoria Tipo de partida'!$A:$C,3,FALSE),"")</f>
        <v/>
      </c>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row>
    <row r="234" spans="1:28" ht="12.75">
      <c r="A234" s="107"/>
      <c r="B234" s="106"/>
      <c r="C234" s="33" t="str">
        <f>IF(NOT(ISBLANK($B234)),VLOOKUP($B234,'Anexo Categoria Tipo de partida'!$A:$C,3,FALSE),"")</f>
        <v/>
      </c>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row>
    <row r="235" spans="1:28" ht="12.75">
      <c r="A235" s="107"/>
      <c r="B235" s="106"/>
      <c r="C235" s="33" t="str">
        <f>IF(NOT(ISBLANK($B235)),VLOOKUP($B235,'Anexo Categoria Tipo de partida'!$A:$C,3,FALSE),"")</f>
        <v/>
      </c>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row>
    <row r="236" spans="1:28" ht="12.75">
      <c r="A236" s="107"/>
      <c r="B236" s="106"/>
      <c r="C236" s="33" t="str">
        <f>IF(NOT(ISBLANK($B236)),VLOOKUP($B236,'Anexo Categoria Tipo de partida'!$A:$C,3,FALSE),"")</f>
        <v/>
      </c>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row>
    <row r="237" spans="1:28" ht="12.75">
      <c r="A237" s="107"/>
      <c r="B237" s="106"/>
      <c r="C237" s="33" t="str">
        <f>IF(NOT(ISBLANK($B237)),VLOOKUP($B237,'Anexo Categoria Tipo de partida'!$A:$C,3,FALSE),"")</f>
        <v/>
      </c>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row>
    <row r="238" spans="1:28" ht="12.75">
      <c r="A238" s="107"/>
      <c r="B238" s="106"/>
      <c r="C238" s="33" t="str">
        <f>IF(NOT(ISBLANK($B238)),VLOOKUP($B238,'Anexo Categoria Tipo de partida'!$A:$C,3,FALSE),"")</f>
        <v/>
      </c>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row>
    <row r="239" spans="1:28" ht="12.75">
      <c r="A239" s="107"/>
      <c r="B239" s="106"/>
      <c r="C239" s="33" t="str">
        <f>IF(NOT(ISBLANK($B239)),VLOOKUP($B239,'Anexo Categoria Tipo de partida'!$A:$C,3,FALSE),"")</f>
        <v/>
      </c>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row>
    <row r="240" spans="1:28" ht="12.75">
      <c r="A240" s="107"/>
      <c r="B240" s="106"/>
      <c r="C240" s="33" t="str">
        <f>IF(NOT(ISBLANK($B240)),VLOOKUP($B240,'Anexo Categoria Tipo de partida'!$A:$C,3,FALSE),"")</f>
        <v/>
      </c>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row>
    <row r="241" spans="1:28" ht="12.75">
      <c r="A241" s="107"/>
      <c r="B241" s="106"/>
      <c r="C241" s="33" t="str">
        <f>IF(NOT(ISBLANK($B241)),VLOOKUP($B241,'Anexo Categoria Tipo de partida'!$A:$C,3,FALSE),"")</f>
        <v/>
      </c>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row>
    <row r="242" spans="1:28" ht="12.75">
      <c r="A242" s="107"/>
      <c r="B242" s="106"/>
      <c r="C242" s="33" t="str">
        <f>IF(NOT(ISBLANK($B242)),VLOOKUP($B242,'Anexo Categoria Tipo de partida'!$A:$C,3,FALSE),"")</f>
        <v/>
      </c>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row>
    <row r="243" spans="1:28" ht="12.75">
      <c r="A243" s="107"/>
      <c r="B243" s="106"/>
      <c r="C243" s="33" t="str">
        <f>IF(NOT(ISBLANK($B243)),VLOOKUP($B243,'Anexo Categoria Tipo de partida'!$A:$C,3,FALSE),"")</f>
        <v/>
      </c>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row>
    <row r="244" spans="1:28" ht="12.75">
      <c r="A244" s="107"/>
      <c r="B244" s="106"/>
      <c r="C244" s="33" t="str">
        <f>IF(NOT(ISBLANK($B244)),VLOOKUP($B244,'Anexo Categoria Tipo de partida'!$A:$C,3,FALSE),"")</f>
        <v/>
      </c>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row>
    <row r="245" spans="1:28" ht="12.75">
      <c r="A245" s="107"/>
      <c r="B245" s="106"/>
      <c r="C245" s="33" t="str">
        <f>IF(NOT(ISBLANK($B245)),VLOOKUP($B245,'Anexo Categoria Tipo de partida'!$A:$C,3,FALSE),"")</f>
        <v/>
      </c>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row>
    <row r="246" spans="1:28" ht="12.75">
      <c r="A246" s="107"/>
      <c r="B246" s="106"/>
      <c r="C246" s="33" t="str">
        <f>IF(NOT(ISBLANK($B246)),VLOOKUP($B246,'Anexo Categoria Tipo de partida'!$A:$C,3,FALSE),"")</f>
        <v/>
      </c>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row>
    <row r="247" spans="1:28" ht="12.75">
      <c r="A247" s="107"/>
      <c r="B247" s="106"/>
      <c r="C247" s="33" t="str">
        <f>IF(NOT(ISBLANK($B247)),VLOOKUP($B247,'Anexo Categoria Tipo de partida'!$A:$C,3,FALSE),"")</f>
        <v/>
      </c>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row>
    <row r="248" spans="1:28" ht="12.75">
      <c r="A248" s="107"/>
      <c r="B248" s="106"/>
      <c r="C248" s="33" t="str">
        <f>IF(NOT(ISBLANK($B248)),VLOOKUP($B248,'Anexo Categoria Tipo de partida'!$A:$C,3,FALSE),"")</f>
        <v/>
      </c>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row>
    <row r="249" spans="1:28" ht="12.75">
      <c r="A249" s="107"/>
      <c r="B249" s="106"/>
      <c r="C249" s="33" t="str">
        <f>IF(NOT(ISBLANK($B249)),VLOOKUP($B249,'Anexo Categoria Tipo de partida'!$A:$C,3,FALSE),"")</f>
        <v/>
      </c>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row>
    <row r="250" spans="1:28" ht="12.75">
      <c r="A250" s="107"/>
      <c r="B250" s="106"/>
      <c r="C250" s="33" t="str">
        <f>IF(NOT(ISBLANK($B250)),VLOOKUP($B250,'Anexo Categoria Tipo de partida'!$A:$C,3,FALSE),"")</f>
        <v/>
      </c>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row>
    <row r="251" spans="1:28" ht="12.75">
      <c r="A251" s="107"/>
      <c r="B251" s="106"/>
      <c r="C251" s="33" t="str">
        <f>IF(NOT(ISBLANK($B251)),VLOOKUP($B251,'Anexo Categoria Tipo de partida'!$A:$C,3,FALSE),"")</f>
        <v/>
      </c>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row>
    <row r="252" spans="1:28" ht="12.75">
      <c r="A252" s="107"/>
      <c r="B252" s="106"/>
      <c r="C252" s="33" t="str">
        <f>IF(NOT(ISBLANK($B252)),VLOOKUP($B252,'Anexo Categoria Tipo de partida'!$A:$C,3,FALSE),"")</f>
        <v/>
      </c>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row>
    <row r="253" spans="1:28" ht="12.75">
      <c r="A253" s="107"/>
      <c r="B253" s="106"/>
      <c r="C253" s="33" t="str">
        <f>IF(NOT(ISBLANK($B253)),VLOOKUP($B253,'Anexo Categoria Tipo de partida'!$A:$C,3,FALSE),"")</f>
        <v/>
      </c>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row>
    <row r="254" spans="1:28" ht="12.75">
      <c r="A254" s="107"/>
      <c r="B254" s="106"/>
      <c r="C254" s="33" t="str">
        <f>IF(NOT(ISBLANK($B254)),VLOOKUP($B254,'Anexo Categoria Tipo de partida'!$A:$C,3,FALSE),"")</f>
        <v/>
      </c>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row>
    <row r="255" spans="1:28" ht="12.75">
      <c r="A255" s="107"/>
      <c r="B255" s="106"/>
      <c r="C255" s="33" t="str">
        <f>IF(NOT(ISBLANK($B255)),VLOOKUP($B255,'Anexo Categoria Tipo de partida'!$A:$C,3,FALSE),"")</f>
        <v/>
      </c>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row>
    <row r="256" spans="1:28" ht="12.75">
      <c r="A256" s="107"/>
      <c r="B256" s="106"/>
      <c r="C256" s="33" t="str">
        <f>IF(NOT(ISBLANK($B256)),VLOOKUP($B256,'Anexo Categoria Tipo de partida'!$A:$C,3,FALSE),"")</f>
        <v/>
      </c>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row>
    <row r="257" spans="1:28" ht="12.75">
      <c r="A257" s="107"/>
      <c r="B257" s="106"/>
      <c r="C257" s="33" t="str">
        <f>IF(NOT(ISBLANK($B257)),VLOOKUP($B257,'Anexo Categoria Tipo de partida'!$A:$C,3,FALSE),"")</f>
        <v/>
      </c>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row>
    <row r="258" spans="1:28" ht="12.75">
      <c r="A258" s="107"/>
      <c r="B258" s="106"/>
      <c r="C258" s="33" t="str">
        <f>IF(NOT(ISBLANK($B258)),VLOOKUP($B258,'Anexo Categoria Tipo de partida'!$A:$C,3,FALSE),"")</f>
        <v/>
      </c>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row>
    <row r="259" spans="1:28" ht="12.75">
      <c r="A259" s="107"/>
      <c r="B259" s="106"/>
      <c r="C259" s="33" t="str">
        <f>IF(NOT(ISBLANK($B259)),VLOOKUP($B259,'Anexo Categoria Tipo de partida'!$A:$C,3,FALSE),"")</f>
        <v/>
      </c>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row>
    <row r="260" spans="1:28" ht="12.75">
      <c r="A260" s="107"/>
      <c r="B260" s="106"/>
      <c r="C260" s="33" t="str">
        <f>IF(NOT(ISBLANK($B260)),VLOOKUP($B260,'Anexo Categoria Tipo de partida'!$A:$C,3,FALSE),"")</f>
        <v/>
      </c>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row>
    <row r="261" spans="1:28" ht="12.75">
      <c r="A261" s="107"/>
      <c r="B261" s="106"/>
      <c r="C261" s="33" t="str">
        <f>IF(NOT(ISBLANK($B261)),VLOOKUP($B261,'Anexo Categoria Tipo de partida'!$A:$C,3,FALSE),"")</f>
        <v/>
      </c>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row>
    <row r="262" spans="1:28" ht="12.75">
      <c r="A262" s="107"/>
      <c r="B262" s="106"/>
      <c r="C262" s="33" t="str">
        <f>IF(NOT(ISBLANK($B262)),VLOOKUP($B262,'Anexo Categoria Tipo de partida'!$A:$C,3,FALSE),"")</f>
        <v/>
      </c>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row>
    <row r="263" spans="1:28" ht="12.75">
      <c r="A263" s="107"/>
      <c r="B263" s="106"/>
      <c r="C263" s="33" t="str">
        <f>IF(NOT(ISBLANK($B263)),VLOOKUP($B263,'Anexo Categoria Tipo de partida'!$A:$C,3,FALSE),"")</f>
        <v/>
      </c>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row>
    <row r="264" spans="1:28" ht="12.75">
      <c r="A264" s="107"/>
      <c r="B264" s="106"/>
      <c r="C264" s="33" t="str">
        <f>IF(NOT(ISBLANK($B264)),VLOOKUP($B264,'Anexo Categoria Tipo de partida'!$A:$C,3,FALSE),"")</f>
        <v/>
      </c>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row>
    <row r="265" spans="1:28" ht="12.75">
      <c r="A265" s="107"/>
      <c r="B265" s="106"/>
      <c r="C265" s="33" t="str">
        <f>IF(NOT(ISBLANK($B265)),VLOOKUP($B265,'Anexo Categoria Tipo de partida'!$A:$C,3,FALSE),"")</f>
        <v/>
      </c>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row>
    <row r="266" spans="1:28" ht="12.75">
      <c r="A266" s="107"/>
      <c r="B266" s="106"/>
      <c r="C266" s="33" t="str">
        <f>IF(NOT(ISBLANK($B266)),VLOOKUP($B266,'Anexo Categoria Tipo de partida'!$A:$C,3,FALSE),"")</f>
        <v/>
      </c>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row>
    <row r="267" spans="1:28" ht="12.75">
      <c r="A267" s="107"/>
      <c r="B267" s="106"/>
      <c r="C267" s="33" t="str">
        <f>IF(NOT(ISBLANK($B267)),VLOOKUP($B267,'Anexo Categoria Tipo de partida'!$A:$C,3,FALSE),"")</f>
        <v/>
      </c>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row>
    <row r="268" spans="1:28" ht="12.75">
      <c r="A268" s="107"/>
      <c r="B268" s="106"/>
      <c r="C268" s="33" t="str">
        <f>IF(NOT(ISBLANK($B268)),VLOOKUP($B268,'Anexo Categoria Tipo de partida'!$A:$C,3,FALSE),"")</f>
        <v/>
      </c>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row>
    <row r="269" spans="1:28" ht="12.75">
      <c r="A269" s="107"/>
      <c r="B269" s="106"/>
      <c r="C269" s="33" t="str">
        <f>IF(NOT(ISBLANK($B269)),VLOOKUP($B269,'Anexo Categoria Tipo de partida'!$A:$C,3,FALSE),"")</f>
        <v/>
      </c>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row>
    <row r="270" spans="1:28" ht="12.75">
      <c r="A270" s="107"/>
      <c r="B270" s="106"/>
      <c r="C270" s="33" t="str">
        <f>IF(NOT(ISBLANK($B270)),VLOOKUP($B270,'Anexo Categoria Tipo de partida'!$A:$C,3,FALSE),"")</f>
        <v/>
      </c>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row>
    <row r="271" spans="1:28" ht="12.75">
      <c r="A271" s="107"/>
      <c r="B271" s="106"/>
      <c r="C271" s="33" t="str">
        <f>IF(NOT(ISBLANK($B271)),VLOOKUP($B271,'Anexo Categoria Tipo de partida'!$A:$C,3,FALSE),"")</f>
        <v/>
      </c>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row>
    <row r="272" spans="1:28" ht="12.75">
      <c r="A272" s="107"/>
      <c r="B272" s="106"/>
      <c r="C272" s="33" t="str">
        <f>IF(NOT(ISBLANK($B272)),VLOOKUP($B272,'Anexo Categoria Tipo de partida'!$A:$C,3,FALSE),"")</f>
        <v/>
      </c>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row>
    <row r="273" spans="1:28" ht="12.75">
      <c r="A273" s="107"/>
      <c r="B273" s="106"/>
      <c r="C273" s="33" t="str">
        <f>IF(NOT(ISBLANK($B273)),VLOOKUP($B273,'Anexo Categoria Tipo de partida'!$A:$C,3,FALSE),"")</f>
        <v/>
      </c>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row>
    <row r="274" spans="1:28" ht="12.75">
      <c r="A274" s="107"/>
      <c r="B274" s="106"/>
      <c r="C274" s="33" t="str">
        <f>IF(NOT(ISBLANK($B274)),VLOOKUP($B274,'Anexo Categoria Tipo de partida'!$A:$C,3,FALSE),"")</f>
        <v/>
      </c>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row>
    <row r="275" spans="1:28" ht="12.75">
      <c r="A275" s="107"/>
      <c r="B275" s="106"/>
      <c r="C275" s="33" t="str">
        <f>IF(NOT(ISBLANK($B275)),VLOOKUP($B275,'Anexo Categoria Tipo de partida'!$A:$C,3,FALSE),"")</f>
        <v/>
      </c>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row>
    <row r="276" spans="1:28" ht="12.75">
      <c r="A276" s="107"/>
      <c r="B276" s="106"/>
      <c r="C276" s="33" t="str">
        <f>IF(NOT(ISBLANK($B276)),VLOOKUP($B276,'Anexo Categoria Tipo de partida'!$A:$C,3,FALSE),"")</f>
        <v/>
      </c>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row>
    <row r="277" spans="1:28" ht="12.75">
      <c r="A277" s="107"/>
      <c r="B277" s="106"/>
      <c r="C277" s="33" t="str">
        <f>IF(NOT(ISBLANK($B277)),VLOOKUP($B277,'Anexo Categoria Tipo de partida'!$A:$C,3,FALSE),"")</f>
        <v/>
      </c>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row>
    <row r="278" spans="1:28" ht="12.75">
      <c r="A278" s="107"/>
      <c r="B278" s="106"/>
      <c r="C278" s="33" t="str">
        <f>IF(NOT(ISBLANK($B278)),VLOOKUP($B278,'Anexo Categoria Tipo de partida'!$A:$C,3,FALSE),"")</f>
        <v/>
      </c>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row>
    <row r="279" spans="1:28" ht="12.75">
      <c r="A279" s="107"/>
      <c r="B279" s="106"/>
      <c r="C279" s="33" t="str">
        <f>IF(NOT(ISBLANK($B279)),VLOOKUP($B279,'Anexo Categoria Tipo de partida'!$A:$C,3,FALSE),"")</f>
        <v/>
      </c>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row>
    <row r="280" spans="1:28" ht="12.75">
      <c r="A280" s="107"/>
      <c r="B280" s="106"/>
      <c r="C280" s="33" t="str">
        <f>IF(NOT(ISBLANK($B280)),VLOOKUP($B280,'Anexo Categoria Tipo de partida'!$A:$C,3,FALSE),"")</f>
        <v/>
      </c>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row>
    <row r="281" spans="1:28" ht="12.75">
      <c r="A281" s="107"/>
      <c r="B281" s="106"/>
      <c r="C281" s="33" t="str">
        <f>IF(NOT(ISBLANK($B281)),VLOOKUP($B281,'Anexo Categoria Tipo de partida'!$A:$C,3,FALSE),"")</f>
        <v/>
      </c>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row>
    <row r="282" spans="1:28" ht="12.75">
      <c r="A282" s="107"/>
      <c r="B282" s="106"/>
      <c r="C282" s="33" t="str">
        <f>IF(NOT(ISBLANK($B282)),VLOOKUP($B282,'Anexo Categoria Tipo de partida'!$A:$C,3,FALSE),"")</f>
        <v/>
      </c>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row>
    <row r="283" spans="1:28" ht="12.75">
      <c r="A283" s="107"/>
      <c r="B283" s="106"/>
      <c r="C283" s="33" t="str">
        <f>IF(NOT(ISBLANK($B283)),VLOOKUP($B283,'Anexo Categoria Tipo de partida'!$A:$C,3,FALSE),"")</f>
        <v/>
      </c>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row>
    <row r="284" spans="1:28" ht="12.75">
      <c r="A284" s="107"/>
      <c r="B284" s="106"/>
      <c r="C284" s="33" t="str">
        <f>IF(NOT(ISBLANK($B284)),VLOOKUP($B284,'Anexo Categoria Tipo de partida'!$A:$C,3,FALSE),"")</f>
        <v/>
      </c>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row>
    <row r="285" spans="1:28" ht="12.75">
      <c r="A285" s="107"/>
      <c r="B285" s="106"/>
      <c r="C285" s="33" t="str">
        <f>IF(NOT(ISBLANK($B285)),VLOOKUP($B285,'Anexo Categoria Tipo de partida'!$A:$C,3,FALSE),"")</f>
        <v/>
      </c>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row>
    <row r="286" spans="1:28" ht="12.75">
      <c r="A286" s="107"/>
      <c r="B286" s="106"/>
      <c r="C286" s="33" t="str">
        <f>IF(NOT(ISBLANK($B286)),VLOOKUP($B286,'Anexo Categoria Tipo de partida'!$A:$C,3,FALSE),"")</f>
        <v/>
      </c>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row>
    <row r="287" spans="1:28" ht="12.75">
      <c r="A287" s="107"/>
      <c r="B287" s="106"/>
      <c r="C287" s="33" t="str">
        <f>IF(NOT(ISBLANK($B287)),VLOOKUP($B287,'Anexo Categoria Tipo de partida'!$A:$C,3,FALSE),"")</f>
        <v/>
      </c>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row>
    <row r="288" spans="1:28" ht="12.75">
      <c r="A288" s="107"/>
      <c r="B288" s="106"/>
      <c r="C288" s="33" t="str">
        <f>IF(NOT(ISBLANK($B288)),VLOOKUP($B288,'Anexo Categoria Tipo de partida'!$A:$C,3,FALSE),"")</f>
        <v/>
      </c>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row>
    <row r="289" spans="1:28" ht="12.75">
      <c r="A289" s="107"/>
      <c r="B289" s="106"/>
      <c r="C289" s="33" t="str">
        <f>IF(NOT(ISBLANK($B289)),VLOOKUP($B289,'Anexo Categoria Tipo de partida'!$A:$C,3,FALSE),"")</f>
        <v/>
      </c>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row>
    <row r="290" spans="1:28" ht="12.75">
      <c r="A290" s="107"/>
      <c r="B290" s="106"/>
      <c r="C290" s="33" t="str">
        <f>IF(NOT(ISBLANK($B290)),VLOOKUP($B290,'Anexo Categoria Tipo de partida'!$A:$C,3,FALSE),"")</f>
        <v/>
      </c>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row>
    <row r="291" spans="1:28" ht="12.75">
      <c r="A291" s="107"/>
      <c r="B291" s="106"/>
      <c r="C291" s="33" t="str">
        <f>IF(NOT(ISBLANK($B291)),VLOOKUP($B291,'Anexo Categoria Tipo de partida'!$A:$C,3,FALSE),"")</f>
        <v/>
      </c>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row>
    <row r="292" spans="1:28" ht="12.75">
      <c r="A292" s="107"/>
      <c r="B292" s="106"/>
      <c r="C292" s="33" t="str">
        <f>IF(NOT(ISBLANK($B292)),VLOOKUP($B292,'Anexo Categoria Tipo de partida'!$A:$C,3,FALSE),"")</f>
        <v/>
      </c>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row>
    <row r="293" spans="1:28" ht="12.75">
      <c r="A293" s="107"/>
      <c r="B293" s="106"/>
      <c r="C293" s="33" t="str">
        <f>IF(NOT(ISBLANK($B293)),VLOOKUP($B293,'Anexo Categoria Tipo de partida'!$A:$C,3,FALSE),"")</f>
        <v/>
      </c>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row>
    <row r="294" spans="1:28" ht="12.75">
      <c r="A294" s="107"/>
      <c r="B294" s="106"/>
      <c r="C294" s="33" t="str">
        <f>IF(NOT(ISBLANK($B294)),VLOOKUP($B294,'Anexo Categoria Tipo de partida'!$A:$C,3,FALSE),"")</f>
        <v/>
      </c>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row>
    <row r="295" spans="1:28" ht="12.75">
      <c r="A295" s="107"/>
      <c r="B295" s="106"/>
      <c r="C295" s="33" t="str">
        <f>IF(NOT(ISBLANK($B295)),VLOOKUP($B295,'Anexo Categoria Tipo de partida'!$A:$C,3,FALSE),"")</f>
        <v/>
      </c>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row>
    <row r="296" spans="1:28" ht="12.75">
      <c r="A296" s="107"/>
      <c r="B296" s="106"/>
      <c r="C296" s="33" t="str">
        <f>IF(NOT(ISBLANK($B296)),VLOOKUP($B296,'Anexo Categoria Tipo de partida'!$A:$C,3,FALSE),"")</f>
        <v/>
      </c>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row>
    <row r="297" spans="1:28" ht="12.75">
      <c r="A297" s="107"/>
      <c r="B297" s="106"/>
      <c r="C297" s="33" t="str">
        <f>IF(NOT(ISBLANK($B297)),VLOOKUP($B297,'Anexo Categoria Tipo de partida'!$A:$C,3,FALSE),"")</f>
        <v/>
      </c>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row>
    <row r="298" spans="1:28" ht="12.75">
      <c r="A298" s="107"/>
      <c r="B298" s="106"/>
      <c r="C298" s="33" t="str">
        <f>IF(NOT(ISBLANK($B298)),VLOOKUP($B298,'Anexo Categoria Tipo de partida'!$A:$C,3,FALSE),"")</f>
        <v/>
      </c>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row>
    <row r="299" spans="1:28" ht="12.75">
      <c r="A299" s="107"/>
      <c r="B299" s="106"/>
      <c r="C299" s="33" t="str">
        <f>IF(NOT(ISBLANK($B299)),VLOOKUP($B299,'Anexo Categoria Tipo de partida'!$A:$C,3,FALSE),"")</f>
        <v/>
      </c>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row>
    <row r="300" spans="1:28" ht="12.75">
      <c r="A300" s="107"/>
      <c r="B300" s="106"/>
      <c r="C300" s="33" t="str">
        <f>IF(NOT(ISBLANK($B300)),VLOOKUP($B300,'Anexo Categoria Tipo de partida'!$A:$C,3,FALSE),"")</f>
        <v/>
      </c>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row>
    <row r="301" spans="1:28" ht="12.75">
      <c r="A301" s="107"/>
      <c r="B301" s="106"/>
      <c r="C301" s="33" t="str">
        <f>IF(NOT(ISBLANK($B301)),VLOOKUP($B301,'Anexo Categoria Tipo de partida'!$A:$C,3,FALSE),"")</f>
        <v/>
      </c>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row>
    <row r="302" spans="1:28" ht="12.75">
      <c r="A302" s="107"/>
      <c r="B302" s="106"/>
      <c r="C302" s="33" t="str">
        <f>IF(NOT(ISBLANK($B302)),VLOOKUP($B302,'Anexo Categoria Tipo de partida'!$A:$C,3,FALSE),"")</f>
        <v/>
      </c>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row>
    <row r="303" spans="1:28" ht="12.75">
      <c r="A303" s="107"/>
      <c r="B303" s="106"/>
      <c r="C303" s="33" t="str">
        <f>IF(NOT(ISBLANK($B303)),VLOOKUP($B303,'Anexo Categoria Tipo de partida'!$A:$C,3,FALSE),"")</f>
        <v/>
      </c>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row>
    <row r="304" spans="1:28" ht="12.75">
      <c r="A304" s="107"/>
      <c r="B304" s="106"/>
      <c r="C304" s="33" t="str">
        <f>IF(NOT(ISBLANK($B304)),VLOOKUP($B304,'Anexo Categoria Tipo de partida'!$A:$C,3,FALSE),"")</f>
        <v/>
      </c>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row>
    <row r="305" spans="1:28" ht="12.75">
      <c r="A305" s="107"/>
      <c r="B305" s="106"/>
      <c r="C305" s="33" t="str">
        <f>IF(NOT(ISBLANK($B305)),VLOOKUP($B305,'Anexo Categoria Tipo de partida'!$A:$C,3,FALSE),"")</f>
        <v/>
      </c>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row>
    <row r="306" spans="1:28" ht="12.75">
      <c r="A306" s="107"/>
      <c r="B306" s="106"/>
      <c r="C306" s="33" t="str">
        <f>IF(NOT(ISBLANK($B306)),VLOOKUP($B306,'Anexo Categoria Tipo de partida'!$A:$C,3,FALSE),"")</f>
        <v/>
      </c>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row>
    <row r="307" spans="1:28" ht="12.75">
      <c r="A307" s="107"/>
      <c r="B307" s="106"/>
      <c r="C307" s="33" t="str">
        <f>IF(NOT(ISBLANK($B307)),VLOOKUP($B307,'Anexo Categoria Tipo de partida'!$A:$C,3,FALSE),"")</f>
        <v/>
      </c>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row>
    <row r="308" spans="1:28" ht="12.75">
      <c r="A308" s="107"/>
      <c r="B308" s="106"/>
      <c r="C308" s="33" t="str">
        <f>IF(NOT(ISBLANK($B308)),VLOOKUP($B308,'Anexo Categoria Tipo de partida'!$A:$C,3,FALSE),"")</f>
        <v/>
      </c>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row>
    <row r="309" spans="1:28" ht="12.75">
      <c r="A309" s="107"/>
      <c r="B309" s="106"/>
      <c r="C309" s="33" t="str">
        <f>IF(NOT(ISBLANK($B309)),VLOOKUP($B309,'Anexo Categoria Tipo de partida'!$A:$C,3,FALSE),"")</f>
        <v/>
      </c>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row>
    <row r="310" spans="1:28" ht="12.75">
      <c r="A310" s="107"/>
      <c r="B310" s="106"/>
      <c r="C310" s="33" t="str">
        <f>IF(NOT(ISBLANK($B310)),VLOOKUP($B310,'Anexo Categoria Tipo de partida'!$A:$C,3,FALSE),"")</f>
        <v/>
      </c>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row>
    <row r="311" spans="1:28" ht="12.75">
      <c r="A311" s="107"/>
      <c r="B311" s="106"/>
      <c r="C311" s="33" t="str">
        <f>IF(NOT(ISBLANK($B311)),VLOOKUP($B311,'Anexo Categoria Tipo de partida'!$A:$C,3,FALSE),"")</f>
        <v/>
      </c>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row>
    <row r="312" spans="1:28" ht="12.75">
      <c r="A312" s="107"/>
      <c r="B312" s="106"/>
      <c r="C312" s="33" t="str">
        <f>IF(NOT(ISBLANK($B312)),VLOOKUP($B312,'Anexo Categoria Tipo de partida'!$A:$C,3,FALSE),"")</f>
        <v/>
      </c>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row>
    <row r="313" spans="1:28" ht="12.75">
      <c r="A313" s="107"/>
      <c r="B313" s="106"/>
      <c r="C313" s="33" t="str">
        <f>IF(NOT(ISBLANK($B313)),VLOOKUP($B313,'Anexo Categoria Tipo de partida'!$A:$C,3,FALSE),"")</f>
        <v/>
      </c>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row>
    <row r="314" spans="1:28" ht="12.75">
      <c r="A314" s="107"/>
      <c r="B314" s="106"/>
      <c r="C314" s="33" t="str">
        <f>IF(NOT(ISBLANK($B314)),VLOOKUP($B314,'Anexo Categoria Tipo de partida'!$A:$C,3,FALSE),"")</f>
        <v/>
      </c>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row>
    <row r="315" spans="1:28" ht="12.75">
      <c r="A315" s="107"/>
      <c r="B315" s="106"/>
      <c r="C315" s="33" t="str">
        <f>IF(NOT(ISBLANK($B315)),VLOOKUP($B315,'Anexo Categoria Tipo de partida'!$A:$C,3,FALSE),"")</f>
        <v/>
      </c>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row>
    <row r="316" spans="1:28" ht="12.75">
      <c r="A316" s="107"/>
      <c r="B316" s="106"/>
      <c r="C316" s="33" t="str">
        <f>IF(NOT(ISBLANK($B316)),VLOOKUP($B316,'Anexo Categoria Tipo de partida'!$A:$C,3,FALSE),"")</f>
        <v/>
      </c>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row>
    <row r="317" spans="1:28" ht="12.75">
      <c r="A317" s="107"/>
      <c r="B317" s="106"/>
      <c r="C317" s="33" t="str">
        <f>IF(NOT(ISBLANK($B317)),VLOOKUP($B317,'Anexo Categoria Tipo de partida'!$A:$C,3,FALSE),"")</f>
        <v/>
      </c>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row>
    <row r="318" spans="1:28" ht="12.75">
      <c r="A318" s="107"/>
      <c r="B318" s="106"/>
      <c r="C318" s="33" t="str">
        <f>IF(NOT(ISBLANK($B318)),VLOOKUP($B318,'Anexo Categoria Tipo de partida'!$A:$C,3,FALSE),"")</f>
        <v/>
      </c>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row>
    <row r="319" spans="1:28" ht="12.75">
      <c r="A319" s="107"/>
      <c r="B319" s="106"/>
      <c r="C319" s="33" t="str">
        <f>IF(NOT(ISBLANK($B319)),VLOOKUP($B319,'Anexo Categoria Tipo de partida'!$A:$C,3,FALSE),"")</f>
        <v/>
      </c>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row>
    <row r="320" spans="1:28" ht="12.75">
      <c r="A320" s="107"/>
      <c r="B320" s="106"/>
      <c r="C320" s="33" t="str">
        <f>IF(NOT(ISBLANK($B320)),VLOOKUP($B320,'Anexo Categoria Tipo de partida'!$A:$C,3,FALSE),"")</f>
        <v/>
      </c>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row>
    <row r="321" spans="1:28" ht="12.75">
      <c r="A321" s="107"/>
      <c r="B321" s="106"/>
      <c r="C321" s="33" t="str">
        <f>IF(NOT(ISBLANK($B321)),VLOOKUP($B321,'Anexo Categoria Tipo de partida'!$A:$C,3,FALSE),"")</f>
        <v/>
      </c>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row>
    <row r="322" spans="1:28" ht="12.75">
      <c r="A322" s="107"/>
      <c r="B322" s="106"/>
      <c r="C322" s="33" t="str">
        <f>IF(NOT(ISBLANK($B322)),VLOOKUP($B322,'Anexo Categoria Tipo de partida'!$A:$C,3,FALSE),"")</f>
        <v/>
      </c>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row>
    <row r="323" spans="1:28" ht="12.75">
      <c r="A323" s="107"/>
      <c r="B323" s="106"/>
      <c r="C323" s="33" t="str">
        <f>IF(NOT(ISBLANK($B323)),VLOOKUP($B323,'Anexo Categoria Tipo de partida'!$A:$C,3,FALSE),"")</f>
        <v/>
      </c>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row>
    <row r="324" spans="1:28" ht="12.75">
      <c r="A324" s="107"/>
      <c r="B324" s="106"/>
      <c r="C324" s="33" t="str">
        <f>IF(NOT(ISBLANK($B324)),VLOOKUP($B324,'Anexo Categoria Tipo de partida'!$A:$C,3,FALSE),"")</f>
        <v/>
      </c>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row>
    <row r="325" spans="1:28" ht="12.75">
      <c r="A325" s="107"/>
      <c r="B325" s="106"/>
      <c r="C325" s="33" t="str">
        <f>IF(NOT(ISBLANK($B325)),VLOOKUP($B325,'Anexo Categoria Tipo de partida'!$A:$C,3,FALSE),"")</f>
        <v/>
      </c>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row>
    <row r="326" spans="1:28" ht="12.75">
      <c r="A326" s="107"/>
      <c r="B326" s="106"/>
      <c r="C326" s="33" t="str">
        <f>IF(NOT(ISBLANK($B326)),VLOOKUP($B326,'Anexo Categoria Tipo de partida'!$A:$C,3,FALSE),"")</f>
        <v/>
      </c>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row>
    <row r="327" spans="1:28" ht="12.75">
      <c r="A327" s="107"/>
      <c r="B327" s="106"/>
      <c r="C327" s="33" t="str">
        <f>IF(NOT(ISBLANK($B327)),VLOOKUP($B327,'Anexo Categoria Tipo de partida'!$A:$C,3,FALSE),"")</f>
        <v/>
      </c>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row>
    <row r="328" spans="1:28" ht="12.75">
      <c r="A328" s="107"/>
      <c r="B328" s="106"/>
      <c r="C328" s="33" t="str">
        <f>IF(NOT(ISBLANK($B328)),VLOOKUP($B328,'Anexo Categoria Tipo de partida'!$A:$C,3,FALSE),"")</f>
        <v/>
      </c>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row>
    <row r="329" spans="1:28" ht="12.75">
      <c r="A329" s="107"/>
      <c r="B329" s="106"/>
      <c r="C329" s="33" t="str">
        <f>IF(NOT(ISBLANK($B329)),VLOOKUP($B329,'Anexo Categoria Tipo de partida'!$A:$C,3,FALSE),"")</f>
        <v/>
      </c>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row>
    <row r="330" spans="1:28" ht="12.75">
      <c r="A330" s="107"/>
      <c r="B330" s="106"/>
      <c r="C330" s="33" t="str">
        <f>IF(NOT(ISBLANK($B330)),VLOOKUP($B330,'Anexo Categoria Tipo de partida'!$A:$C,3,FALSE),"")</f>
        <v/>
      </c>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row>
    <row r="331" spans="1:28" ht="12.75">
      <c r="A331" s="107"/>
      <c r="B331" s="106"/>
      <c r="C331" s="33" t="str">
        <f>IF(NOT(ISBLANK($B331)),VLOOKUP($B331,'Anexo Categoria Tipo de partida'!$A:$C,3,FALSE),"")</f>
        <v/>
      </c>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row>
    <row r="332" spans="1:28" ht="12.75">
      <c r="A332" s="107"/>
      <c r="B332" s="106"/>
      <c r="C332" s="33" t="str">
        <f>IF(NOT(ISBLANK($B332)),VLOOKUP($B332,'Anexo Categoria Tipo de partida'!$A:$C,3,FALSE),"")</f>
        <v/>
      </c>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row>
    <row r="333" spans="1:28" ht="12.75">
      <c r="A333" s="107"/>
      <c r="B333" s="106"/>
      <c r="C333" s="33" t="str">
        <f>IF(NOT(ISBLANK($B333)),VLOOKUP($B333,'Anexo Categoria Tipo de partida'!$A:$C,3,FALSE),"")</f>
        <v/>
      </c>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row>
    <row r="334" spans="1:28" ht="12.75">
      <c r="A334" s="107"/>
      <c r="B334" s="106"/>
      <c r="C334" s="33" t="str">
        <f>IF(NOT(ISBLANK($B334)),VLOOKUP($B334,'Anexo Categoria Tipo de partida'!$A:$C,3,FALSE),"")</f>
        <v/>
      </c>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row>
    <row r="335" spans="1:28" ht="12.75">
      <c r="A335" s="107"/>
      <c r="B335" s="106"/>
      <c r="C335" s="33" t="str">
        <f>IF(NOT(ISBLANK($B335)),VLOOKUP($B335,'Anexo Categoria Tipo de partida'!$A:$C,3,FALSE),"")</f>
        <v/>
      </c>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row>
    <row r="336" spans="1:28" ht="12.75">
      <c r="A336" s="107"/>
      <c r="B336" s="106"/>
      <c r="C336" s="33" t="str">
        <f>IF(NOT(ISBLANK($B336)),VLOOKUP($B336,'Anexo Categoria Tipo de partida'!$A:$C,3,FALSE),"")</f>
        <v/>
      </c>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row>
    <row r="337" spans="1:28" ht="12.75">
      <c r="A337" s="107"/>
      <c r="B337" s="106"/>
      <c r="C337" s="33" t="str">
        <f>IF(NOT(ISBLANK($B337)),VLOOKUP($B337,'Anexo Categoria Tipo de partida'!$A:$C,3,FALSE),"")</f>
        <v/>
      </c>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row>
    <row r="338" spans="1:28" ht="12.75">
      <c r="A338" s="107"/>
      <c r="B338" s="106"/>
      <c r="C338" s="33" t="str">
        <f>IF(NOT(ISBLANK($B338)),VLOOKUP($B338,'Anexo Categoria Tipo de partida'!$A:$C,3,FALSE),"")</f>
        <v/>
      </c>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row>
    <row r="339" spans="1:28" ht="12.75">
      <c r="A339" s="107"/>
      <c r="B339" s="106"/>
      <c r="C339" s="33" t="str">
        <f>IF(NOT(ISBLANK($B339)),VLOOKUP($B339,'Anexo Categoria Tipo de partida'!$A:$C,3,FALSE),"")</f>
        <v/>
      </c>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row>
    <row r="340" spans="1:28" ht="12.75">
      <c r="A340" s="107"/>
      <c r="B340" s="106"/>
      <c r="C340" s="33" t="str">
        <f>IF(NOT(ISBLANK($B340)),VLOOKUP($B340,'Anexo Categoria Tipo de partida'!$A:$C,3,FALSE),"")</f>
        <v/>
      </c>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row>
    <row r="341" spans="1:28" ht="12.75">
      <c r="A341" s="107"/>
      <c r="B341" s="106"/>
      <c r="C341" s="33" t="str">
        <f>IF(NOT(ISBLANK($B341)),VLOOKUP($B341,'Anexo Categoria Tipo de partida'!$A:$C,3,FALSE),"")</f>
        <v/>
      </c>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row>
    <row r="342" spans="1:28" ht="12.75">
      <c r="A342" s="107"/>
      <c r="B342" s="106"/>
      <c r="C342" s="33" t="str">
        <f>IF(NOT(ISBLANK($B342)),VLOOKUP($B342,'Anexo Categoria Tipo de partida'!$A:$C,3,FALSE),"")</f>
        <v/>
      </c>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row>
    <row r="343" spans="1:28" ht="12.75">
      <c r="A343" s="107"/>
      <c r="B343" s="106"/>
      <c r="C343" s="33" t="str">
        <f>IF(NOT(ISBLANK($B343)),VLOOKUP($B343,'Anexo Categoria Tipo de partida'!$A:$C,3,FALSE),"")</f>
        <v/>
      </c>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row>
    <row r="344" spans="1:28" ht="12.75">
      <c r="A344" s="107"/>
      <c r="B344" s="106"/>
      <c r="C344" s="33" t="str">
        <f>IF(NOT(ISBLANK($B344)),VLOOKUP($B344,'Anexo Categoria Tipo de partida'!$A:$C,3,FALSE),"")</f>
        <v/>
      </c>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row>
    <row r="345" spans="1:28" ht="12.75">
      <c r="A345" s="107"/>
      <c r="B345" s="106"/>
      <c r="C345" s="33" t="str">
        <f>IF(NOT(ISBLANK($B345)),VLOOKUP($B345,'Anexo Categoria Tipo de partida'!$A:$C,3,FALSE),"")</f>
        <v/>
      </c>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row>
    <row r="346" spans="1:28" ht="12.75">
      <c r="A346" s="107"/>
      <c r="B346" s="106"/>
      <c r="C346" s="33" t="str">
        <f>IF(NOT(ISBLANK($B346)),VLOOKUP($B346,'Anexo Categoria Tipo de partida'!$A:$C,3,FALSE),"")</f>
        <v/>
      </c>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row>
    <row r="347" spans="1:28" ht="12.75">
      <c r="A347" s="107"/>
      <c r="B347" s="106"/>
      <c r="C347" s="33" t="str">
        <f>IF(NOT(ISBLANK($B347)),VLOOKUP($B347,'Anexo Categoria Tipo de partida'!$A:$C,3,FALSE),"")</f>
        <v/>
      </c>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row>
    <row r="348" spans="1:28" ht="12.75">
      <c r="A348" s="107"/>
      <c r="B348" s="106"/>
      <c r="C348" s="33" t="str">
        <f>IF(NOT(ISBLANK($B348)),VLOOKUP($B348,'Anexo Categoria Tipo de partida'!$A:$C,3,FALSE),"")</f>
        <v/>
      </c>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row>
    <row r="349" spans="1:28" ht="12.75">
      <c r="A349" s="107"/>
      <c r="B349" s="106"/>
      <c r="C349" s="33" t="str">
        <f>IF(NOT(ISBLANK($B349)),VLOOKUP($B349,'Anexo Categoria Tipo de partida'!$A:$C,3,FALSE),"")</f>
        <v/>
      </c>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row>
    <row r="350" spans="1:28" ht="12.75">
      <c r="A350" s="107"/>
      <c r="B350" s="106"/>
      <c r="C350" s="33" t="str">
        <f>IF(NOT(ISBLANK($B350)),VLOOKUP($B350,'Anexo Categoria Tipo de partida'!$A:$C,3,FALSE),"")</f>
        <v/>
      </c>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row>
    <row r="351" spans="1:28" ht="12.75">
      <c r="A351" s="107"/>
      <c r="B351" s="106"/>
      <c r="C351" s="33" t="str">
        <f>IF(NOT(ISBLANK($B351)),VLOOKUP($B351,'Anexo Categoria Tipo de partida'!$A:$C,3,FALSE),"")</f>
        <v/>
      </c>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row>
    <row r="352" spans="1:28" ht="12.75">
      <c r="A352" s="107"/>
      <c r="B352" s="106"/>
      <c r="C352" s="33" t="str">
        <f>IF(NOT(ISBLANK($B352)),VLOOKUP($B352,'Anexo Categoria Tipo de partida'!$A:$C,3,FALSE),"")</f>
        <v/>
      </c>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row>
    <row r="353" spans="1:28" ht="12.75">
      <c r="A353" s="107"/>
      <c r="B353" s="106"/>
      <c r="C353" s="33" t="str">
        <f>IF(NOT(ISBLANK($B353)),VLOOKUP($B353,'Anexo Categoria Tipo de partida'!$A:$C,3,FALSE),"")</f>
        <v/>
      </c>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row>
    <row r="354" spans="1:28" ht="12.75">
      <c r="A354" s="107"/>
      <c r="B354" s="106"/>
      <c r="C354" s="33" t="str">
        <f>IF(NOT(ISBLANK($B354)),VLOOKUP($B354,'Anexo Categoria Tipo de partida'!$A:$C,3,FALSE),"")</f>
        <v/>
      </c>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row>
    <row r="355" spans="1:28" ht="12.75">
      <c r="A355" s="107"/>
      <c r="B355" s="106"/>
      <c r="C355" s="33" t="str">
        <f>IF(NOT(ISBLANK($B355)),VLOOKUP($B355,'Anexo Categoria Tipo de partida'!$A:$C,3,FALSE),"")</f>
        <v/>
      </c>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row>
    <row r="356" spans="1:28" ht="12.75">
      <c r="A356" s="107"/>
      <c r="B356" s="106"/>
      <c r="C356" s="33" t="str">
        <f>IF(NOT(ISBLANK($B356)),VLOOKUP($B356,'Anexo Categoria Tipo de partida'!$A:$C,3,FALSE),"")</f>
        <v/>
      </c>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row>
    <row r="357" spans="1:28" ht="12.75">
      <c r="A357" s="107"/>
      <c r="B357" s="106"/>
      <c r="C357" s="33" t="str">
        <f>IF(NOT(ISBLANK($B357)),VLOOKUP($B357,'Anexo Categoria Tipo de partida'!$A:$C,3,FALSE),"")</f>
        <v/>
      </c>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row>
    <row r="358" spans="1:28" ht="12.75">
      <c r="A358" s="107"/>
      <c r="B358" s="106"/>
      <c r="C358" s="33" t="str">
        <f>IF(NOT(ISBLANK($B358)),VLOOKUP($B358,'Anexo Categoria Tipo de partida'!$A:$C,3,FALSE),"")</f>
        <v/>
      </c>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row>
    <row r="359" spans="1:28" ht="12.75">
      <c r="A359" s="107"/>
      <c r="B359" s="106"/>
      <c r="C359" s="33" t="str">
        <f>IF(NOT(ISBLANK($B359)),VLOOKUP($B359,'Anexo Categoria Tipo de partida'!$A:$C,3,FALSE),"")</f>
        <v/>
      </c>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row>
    <row r="360" spans="1:28" ht="12.75">
      <c r="A360" s="107"/>
      <c r="B360" s="106"/>
      <c r="C360" s="33" t="str">
        <f>IF(NOT(ISBLANK($B360)),VLOOKUP($B360,'Anexo Categoria Tipo de partida'!$A:$C,3,FALSE),"")</f>
        <v/>
      </c>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row>
    <row r="361" spans="1:28" ht="12.75">
      <c r="A361" s="107"/>
      <c r="B361" s="106"/>
      <c r="C361" s="33" t="str">
        <f>IF(NOT(ISBLANK($B361)),VLOOKUP($B361,'Anexo Categoria Tipo de partida'!$A:$C,3,FALSE),"")</f>
        <v/>
      </c>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row>
    <row r="362" spans="1:28" ht="12.75">
      <c r="A362" s="107"/>
      <c r="B362" s="106"/>
      <c r="C362" s="33" t="str">
        <f>IF(NOT(ISBLANK($B362)),VLOOKUP($B362,'Anexo Categoria Tipo de partida'!$A:$C,3,FALSE),"")</f>
        <v/>
      </c>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row>
    <row r="363" spans="1:28" ht="12.75">
      <c r="A363" s="107"/>
      <c r="B363" s="106"/>
      <c r="C363" s="33" t="str">
        <f>IF(NOT(ISBLANK($B363)),VLOOKUP($B363,'Anexo Categoria Tipo de partida'!$A:$C,3,FALSE),"")</f>
        <v/>
      </c>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row>
    <row r="364" spans="1:28" ht="12.75">
      <c r="A364" s="107"/>
      <c r="B364" s="106"/>
      <c r="C364" s="33" t="str">
        <f>IF(NOT(ISBLANK($B364)),VLOOKUP($B364,'Anexo Categoria Tipo de partida'!$A:$C,3,FALSE),"")</f>
        <v/>
      </c>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row>
    <row r="365" spans="1:28" ht="12.75">
      <c r="A365" s="107"/>
      <c r="B365" s="106"/>
      <c r="C365" s="33" t="str">
        <f>IF(NOT(ISBLANK($B365)),VLOOKUP($B365,'Anexo Categoria Tipo de partida'!$A:$C,3,FALSE),"")</f>
        <v/>
      </c>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row>
    <row r="366" spans="1:28" ht="12.75">
      <c r="A366" s="107"/>
      <c r="B366" s="106"/>
      <c r="C366" s="33" t="str">
        <f>IF(NOT(ISBLANK($B366)),VLOOKUP($B366,'Anexo Categoria Tipo de partida'!$A:$C,3,FALSE),"")</f>
        <v/>
      </c>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row>
    <row r="367" spans="1:28" ht="12.75">
      <c r="A367" s="107"/>
      <c r="B367" s="106"/>
      <c r="C367" s="33" t="str">
        <f>IF(NOT(ISBLANK($B367)),VLOOKUP($B367,'Anexo Categoria Tipo de partida'!$A:$C,3,FALSE),"")</f>
        <v/>
      </c>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row>
    <row r="368" spans="1:28" ht="12.75">
      <c r="A368" s="107"/>
      <c r="B368" s="106"/>
      <c r="C368" s="33" t="str">
        <f>IF(NOT(ISBLANK($B368)),VLOOKUP($B368,'Anexo Categoria Tipo de partida'!$A:$C,3,FALSE),"")</f>
        <v/>
      </c>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row>
    <row r="369" spans="1:28" ht="12.75">
      <c r="A369" s="107"/>
      <c r="B369" s="106"/>
      <c r="C369" s="33" t="str">
        <f>IF(NOT(ISBLANK($B369)),VLOOKUP($B369,'Anexo Categoria Tipo de partida'!$A:$C,3,FALSE),"")</f>
        <v/>
      </c>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row>
    <row r="370" spans="1:28" ht="12.75">
      <c r="A370" s="107"/>
      <c r="B370" s="106"/>
      <c r="C370" s="33" t="str">
        <f>IF(NOT(ISBLANK($B370)),VLOOKUP($B370,'Anexo Categoria Tipo de partida'!$A:$C,3,FALSE),"")</f>
        <v/>
      </c>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row>
    <row r="371" spans="1:28" ht="12.75">
      <c r="A371" s="107"/>
      <c r="B371" s="106"/>
      <c r="C371" s="33" t="str">
        <f>IF(NOT(ISBLANK($B371)),VLOOKUP($B371,'Anexo Categoria Tipo de partida'!$A:$C,3,FALSE),"")</f>
        <v/>
      </c>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row>
    <row r="372" spans="1:28" ht="12.75">
      <c r="A372" s="107"/>
      <c r="B372" s="106"/>
      <c r="C372" s="33" t="str">
        <f>IF(NOT(ISBLANK($B372)),VLOOKUP($B372,'Anexo Categoria Tipo de partida'!$A:$C,3,FALSE),"")</f>
        <v/>
      </c>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row>
    <row r="373" spans="1:28" ht="12.75">
      <c r="A373" s="107"/>
      <c r="B373" s="106"/>
      <c r="C373" s="33" t="str">
        <f>IF(NOT(ISBLANK($B373)),VLOOKUP($B373,'Anexo Categoria Tipo de partida'!$A:$C,3,FALSE),"")</f>
        <v/>
      </c>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row>
    <row r="374" spans="1:28" ht="12.75">
      <c r="A374" s="107"/>
      <c r="B374" s="106"/>
      <c r="C374" s="33" t="str">
        <f>IF(NOT(ISBLANK($B374)),VLOOKUP($B374,'Anexo Categoria Tipo de partida'!$A:$C,3,FALSE),"")</f>
        <v/>
      </c>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row>
    <row r="375" spans="1:28" ht="12.75">
      <c r="A375" s="107"/>
      <c r="B375" s="106"/>
      <c r="C375" s="33" t="str">
        <f>IF(NOT(ISBLANK($B375)),VLOOKUP($B375,'Anexo Categoria Tipo de partida'!$A:$C,3,FALSE),"")</f>
        <v/>
      </c>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row>
    <row r="376" spans="1:28" ht="12.75">
      <c r="A376" s="107"/>
      <c r="B376" s="106"/>
      <c r="C376" s="33" t="str">
        <f>IF(NOT(ISBLANK($B376)),VLOOKUP($B376,'Anexo Categoria Tipo de partida'!$A:$C,3,FALSE),"")</f>
        <v/>
      </c>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row>
    <row r="377" spans="1:28" ht="12.75">
      <c r="A377" s="107"/>
      <c r="B377" s="106"/>
      <c r="C377" s="33" t="str">
        <f>IF(NOT(ISBLANK($B377)),VLOOKUP($B377,'Anexo Categoria Tipo de partida'!$A:$C,3,FALSE),"")</f>
        <v/>
      </c>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row>
    <row r="378" spans="1:28" ht="12.75">
      <c r="A378" s="107"/>
      <c r="B378" s="106"/>
      <c r="C378" s="33" t="str">
        <f>IF(NOT(ISBLANK($B378)),VLOOKUP($B378,'Anexo Categoria Tipo de partida'!$A:$C,3,FALSE),"")</f>
        <v/>
      </c>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row>
    <row r="379" spans="1:28" ht="12.75">
      <c r="A379" s="107"/>
      <c r="B379" s="106"/>
      <c r="C379" s="33" t="str">
        <f>IF(NOT(ISBLANK($B379)),VLOOKUP($B379,'Anexo Categoria Tipo de partida'!$A:$C,3,FALSE),"")</f>
        <v/>
      </c>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row>
    <row r="380" spans="1:28" ht="12.75">
      <c r="A380" s="107"/>
      <c r="B380" s="106"/>
      <c r="C380" s="33" t="str">
        <f>IF(NOT(ISBLANK($B380)),VLOOKUP($B380,'Anexo Categoria Tipo de partida'!$A:$C,3,FALSE),"")</f>
        <v/>
      </c>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row>
    <row r="381" spans="1:28" ht="12.75">
      <c r="A381" s="107"/>
      <c r="B381" s="106"/>
      <c r="C381" s="33" t="str">
        <f>IF(NOT(ISBLANK($B381)),VLOOKUP($B381,'Anexo Categoria Tipo de partida'!$A:$C,3,FALSE),"")</f>
        <v/>
      </c>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row>
    <row r="382" spans="1:28" ht="12.75">
      <c r="A382" s="107"/>
      <c r="B382" s="106"/>
      <c r="C382" s="33" t="str">
        <f>IF(NOT(ISBLANK($B382)),VLOOKUP($B382,'Anexo Categoria Tipo de partida'!$A:$C,3,FALSE),"")</f>
        <v/>
      </c>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row>
    <row r="383" spans="1:28" ht="12.75">
      <c r="A383" s="107"/>
      <c r="B383" s="106"/>
      <c r="C383" s="33" t="str">
        <f>IF(NOT(ISBLANK($B383)),VLOOKUP($B383,'Anexo Categoria Tipo de partida'!$A:$C,3,FALSE),"")</f>
        <v/>
      </c>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row>
    <row r="384" spans="1:28" ht="12.75">
      <c r="A384" s="107"/>
      <c r="B384" s="106"/>
      <c r="C384" s="33" t="str">
        <f>IF(NOT(ISBLANK($B384)),VLOOKUP($B384,'Anexo Categoria Tipo de partida'!$A:$C,3,FALSE),"")</f>
        <v/>
      </c>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row>
    <row r="385" spans="1:28" ht="12.75">
      <c r="A385" s="107"/>
      <c r="B385" s="106"/>
      <c r="C385" s="33" t="str">
        <f>IF(NOT(ISBLANK($B385)),VLOOKUP($B385,'Anexo Categoria Tipo de partida'!$A:$C,3,FALSE),"")</f>
        <v/>
      </c>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row>
    <row r="386" spans="1:28" ht="12.75">
      <c r="A386" s="107"/>
      <c r="B386" s="106"/>
      <c r="C386" s="33" t="str">
        <f>IF(NOT(ISBLANK($B386)),VLOOKUP($B386,'Anexo Categoria Tipo de partida'!$A:$C,3,FALSE),"")</f>
        <v/>
      </c>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row>
    <row r="387" spans="1:28" ht="12.75">
      <c r="A387" s="107"/>
      <c r="B387" s="106"/>
      <c r="C387" s="33" t="str">
        <f>IF(NOT(ISBLANK($B387)),VLOOKUP($B387,'Anexo Categoria Tipo de partida'!$A:$C,3,FALSE),"")</f>
        <v/>
      </c>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row>
    <row r="388" spans="1:28" ht="12.75">
      <c r="A388" s="107"/>
      <c r="B388" s="106"/>
      <c r="C388" s="33" t="str">
        <f>IF(NOT(ISBLANK($B388)),VLOOKUP($B388,'Anexo Categoria Tipo de partida'!$A:$C,3,FALSE),"")</f>
        <v/>
      </c>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row>
    <row r="389" spans="1:28" ht="12.75">
      <c r="A389" s="107"/>
      <c r="B389" s="106"/>
      <c r="C389" s="33" t="str">
        <f>IF(NOT(ISBLANK($B389)),VLOOKUP($B389,'Anexo Categoria Tipo de partida'!$A:$C,3,FALSE),"")</f>
        <v/>
      </c>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row>
    <row r="390" spans="1:28" ht="12.75">
      <c r="A390" s="107"/>
      <c r="B390" s="106"/>
      <c r="C390" s="33" t="str">
        <f>IF(NOT(ISBLANK($B390)),VLOOKUP($B390,'Anexo Categoria Tipo de partida'!$A:$C,3,FALSE),"")</f>
        <v/>
      </c>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row>
    <row r="391" spans="1:28" ht="12.75">
      <c r="A391" s="107"/>
      <c r="B391" s="106"/>
      <c r="C391" s="33" t="str">
        <f>IF(NOT(ISBLANK($B391)),VLOOKUP($B391,'Anexo Categoria Tipo de partida'!$A:$C,3,FALSE),"")</f>
        <v/>
      </c>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row>
    <row r="392" spans="1:28" ht="12.75">
      <c r="A392" s="107"/>
      <c r="B392" s="106"/>
      <c r="C392" s="33" t="str">
        <f>IF(NOT(ISBLANK($B392)),VLOOKUP($B392,'Anexo Categoria Tipo de partida'!$A:$C,3,FALSE),"")</f>
        <v/>
      </c>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row>
    <row r="393" spans="1:28" ht="12.75">
      <c r="A393" s="107"/>
      <c r="B393" s="106"/>
      <c r="C393" s="33" t="str">
        <f>IF(NOT(ISBLANK($B393)),VLOOKUP($B393,'Anexo Categoria Tipo de partida'!$A:$C,3,FALSE),"")</f>
        <v/>
      </c>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row>
    <row r="394" spans="1:28" ht="12.75">
      <c r="A394" s="107"/>
      <c r="B394" s="106"/>
      <c r="C394" s="33" t="str">
        <f>IF(NOT(ISBLANK($B394)),VLOOKUP($B394,'Anexo Categoria Tipo de partida'!$A:$C,3,FALSE),"")</f>
        <v/>
      </c>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row>
    <row r="395" spans="1:28" ht="12.75">
      <c r="A395" s="107"/>
      <c r="B395" s="106"/>
      <c r="C395" s="33" t="str">
        <f>IF(NOT(ISBLANK($B395)),VLOOKUP($B395,'Anexo Categoria Tipo de partida'!$A:$C,3,FALSE),"")</f>
        <v/>
      </c>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row>
    <row r="396" spans="1:28" ht="12.75">
      <c r="A396" s="107"/>
      <c r="B396" s="106"/>
      <c r="C396" s="33" t="str">
        <f>IF(NOT(ISBLANK($B396)),VLOOKUP($B396,'Anexo Categoria Tipo de partida'!$A:$C,3,FALSE),"")</f>
        <v/>
      </c>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row>
    <row r="397" spans="1:28" ht="12.75">
      <c r="A397" s="107"/>
      <c r="B397" s="106"/>
      <c r="C397" s="33" t="str">
        <f>IF(NOT(ISBLANK($B397)),VLOOKUP($B397,'Anexo Categoria Tipo de partida'!$A:$C,3,FALSE),"")</f>
        <v/>
      </c>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row>
    <row r="398" spans="1:28" ht="12.75">
      <c r="A398" s="107"/>
      <c r="B398" s="106"/>
      <c r="C398" s="33" t="str">
        <f>IF(NOT(ISBLANK($B398)),VLOOKUP($B398,'Anexo Categoria Tipo de partida'!$A:$C,3,FALSE),"")</f>
        <v/>
      </c>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row>
    <row r="399" spans="1:28" ht="12.75">
      <c r="A399" s="107"/>
      <c r="B399" s="106"/>
      <c r="C399" s="33" t="str">
        <f>IF(NOT(ISBLANK($B399)),VLOOKUP($B399,'Anexo Categoria Tipo de partida'!$A:$C,3,FALSE),"")</f>
        <v/>
      </c>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row>
    <row r="400" spans="1:28" ht="12.75">
      <c r="A400" s="107"/>
      <c r="B400" s="106"/>
      <c r="C400" s="33" t="str">
        <f>IF(NOT(ISBLANK($B400)),VLOOKUP($B400,'Anexo Categoria Tipo de partida'!$A:$C,3,FALSE),"")</f>
        <v/>
      </c>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row>
    <row r="401" spans="1:28" ht="12.75">
      <c r="A401" s="107"/>
      <c r="B401" s="106"/>
      <c r="C401" s="33" t="str">
        <f>IF(NOT(ISBLANK($B401)),VLOOKUP($B401,'Anexo Categoria Tipo de partida'!$A:$C,3,FALSE),"")</f>
        <v/>
      </c>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row>
    <row r="402" spans="1:28" ht="12.75">
      <c r="A402" s="107"/>
      <c r="B402" s="106"/>
      <c r="C402" s="33" t="str">
        <f>IF(NOT(ISBLANK($B402)),VLOOKUP($B402,'Anexo Categoria Tipo de partida'!$A:$C,3,FALSE),"")</f>
        <v/>
      </c>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row>
    <row r="403" spans="1:28" ht="12.75">
      <c r="A403" s="107"/>
      <c r="B403" s="106"/>
      <c r="C403" s="33" t="str">
        <f>IF(NOT(ISBLANK($B403)),VLOOKUP($B403,'Anexo Categoria Tipo de partida'!$A:$C,3,FALSE),"")</f>
        <v/>
      </c>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row>
    <row r="404" spans="1:28" ht="12.75">
      <c r="A404" s="107"/>
      <c r="B404" s="106"/>
      <c r="C404" s="33" t="str">
        <f>IF(NOT(ISBLANK($B404)),VLOOKUP($B404,'Anexo Categoria Tipo de partida'!$A:$C,3,FALSE),"")</f>
        <v/>
      </c>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row>
    <row r="405" spans="1:28" ht="12.75">
      <c r="A405" s="107"/>
      <c r="B405" s="106"/>
      <c r="C405" s="33" t="str">
        <f>IF(NOT(ISBLANK($B405)),VLOOKUP($B405,'Anexo Categoria Tipo de partida'!$A:$C,3,FALSE),"")</f>
        <v/>
      </c>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row>
    <row r="406" spans="1:28" ht="12.75">
      <c r="A406" s="107"/>
      <c r="B406" s="106"/>
      <c r="C406" s="33" t="str">
        <f>IF(NOT(ISBLANK($B406)),VLOOKUP($B406,'Anexo Categoria Tipo de partida'!$A:$C,3,FALSE),"")</f>
        <v/>
      </c>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row>
    <row r="407" spans="1:28" ht="12.75">
      <c r="A407" s="107"/>
      <c r="B407" s="106"/>
      <c r="C407" s="33" t="str">
        <f>IF(NOT(ISBLANK($B407)),VLOOKUP($B407,'Anexo Categoria Tipo de partida'!$A:$C,3,FALSE),"")</f>
        <v/>
      </c>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row>
    <row r="408" spans="1:28" ht="12.75">
      <c r="A408" s="107"/>
      <c r="B408" s="106"/>
      <c r="C408" s="33" t="str">
        <f>IF(NOT(ISBLANK($B408)),VLOOKUP($B408,'Anexo Categoria Tipo de partida'!$A:$C,3,FALSE),"")</f>
        <v/>
      </c>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row>
    <row r="409" spans="1:28" ht="12.75">
      <c r="A409" s="107"/>
      <c r="B409" s="106"/>
      <c r="C409" s="33" t="str">
        <f>IF(NOT(ISBLANK($B409)),VLOOKUP($B409,'Anexo Categoria Tipo de partida'!$A:$C,3,FALSE),"")</f>
        <v/>
      </c>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row>
    <row r="410" spans="1:28" ht="12.75">
      <c r="A410" s="107"/>
      <c r="B410" s="106"/>
      <c r="C410" s="33" t="str">
        <f>IF(NOT(ISBLANK($B410)),VLOOKUP($B410,'Anexo Categoria Tipo de partida'!$A:$C,3,FALSE),"")</f>
        <v/>
      </c>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row>
    <row r="411" spans="1:28" ht="12.75">
      <c r="A411" s="107"/>
      <c r="B411" s="106"/>
      <c r="C411" s="33" t="str">
        <f>IF(NOT(ISBLANK($B411)),VLOOKUP($B411,'Anexo Categoria Tipo de partida'!$A:$C,3,FALSE),"")</f>
        <v/>
      </c>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row>
    <row r="412" spans="1:28" ht="12.75">
      <c r="A412" s="107"/>
      <c r="B412" s="106"/>
      <c r="C412" s="33" t="str">
        <f>IF(NOT(ISBLANK($B412)),VLOOKUP($B412,'Anexo Categoria Tipo de partida'!$A:$C,3,FALSE),"")</f>
        <v/>
      </c>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row>
    <row r="413" spans="1:28" ht="12.75">
      <c r="A413" s="107"/>
      <c r="B413" s="106"/>
      <c r="C413" s="33" t="str">
        <f>IF(NOT(ISBLANK($B413)),VLOOKUP($B413,'Anexo Categoria Tipo de partida'!$A:$C,3,FALSE),"")</f>
        <v/>
      </c>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row>
    <row r="414" spans="1:28" ht="12.75">
      <c r="A414" s="107"/>
      <c r="B414" s="106"/>
      <c r="C414" s="33" t="str">
        <f>IF(NOT(ISBLANK($B414)),VLOOKUP($B414,'Anexo Categoria Tipo de partida'!$A:$C,3,FALSE),"")</f>
        <v/>
      </c>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row>
    <row r="415" spans="1:28" ht="12.75">
      <c r="A415" s="107"/>
      <c r="B415" s="106"/>
      <c r="C415" s="33" t="str">
        <f>IF(NOT(ISBLANK($B415)),VLOOKUP($B415,'Anexo Categoria Tipo de partida'!$A:$C,3,FALSE),"")</f>
        <v/>
      </c>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row>
    <row r="416" spans="1:28" ht="12.75">
      <c r="A416" s="107"/>
      <c r="B416" s="106"/>
      <c r="C416" s="33" t="str">
        <f>IF(NOT(ISBLANK($B416)),VLOOKUP($B416,'Anexo Categoria Tipo de partida'!$A:$C,3,FALSE),"")</f>
        <v/>
      </c>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row>
    <row r="417" spans="1:28" ht="12.75">
      <c r="A417" s="107"/>
      <c r="B417" s="106"/>
      <c r="C417" s="33" t="str">
        <f>IF(NOT(ISBLANK($B417)),VLOOKUP($B417,'Anexo Categoria Tipo de partida'!$A:$C,3,FALSE),"")</f>
        <v/>
      </c>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row>
    <row r="418" spans="1:28" ht="12.75">
      <c r="A418" s="107"/>
      <c r="B418" s="106"/>
      <c r="C418" s="33" t="str">
        <f>IF(NOT(ISBLANK($B418)),VLOOKUP($B418,'Anexo Categoria Tipo de partida'!$A:$C,3,FALSE),"")</f>
        <v/>
      </c>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row>
    <row r="419" spans="1:28" ht="12.75">
      <c r="A419" s="107"/>
      <c r="B419" s="106"/>
      <c r="C419" s="33" t="str">
        <f>IF(NOT(ISBLANK($B419)),VLOOKUP($B419,'Anexo Categoria Tipo de partida'!$A:$C,3,FALSE),"")</f>
        <v/>
      </c>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row>
    <row r="420" spans="1:28" ht="12.75">
      <c r="A420" s="107"/>
      <c r="B420" s="106"/>
      <c r="C420" s="33" t="str">
        <f>IF(NOT(ISBLANK($B420)),VLOOKUP($B420,'Anexo Categoria Tipo de partida'!$A:$C,3,FALSE),"")</f>
        <v/>
      </c>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row>
    <row r="421" spans="1:28" ht="12.75">
      <c r="A421" s="107"/>
      <c r="B421" s="106"/>
      <c r="C421" s="33" t="str">
        <f>IF(NOT(ISBLANK($B421)),VLOOKUP($B421,'Anexo Categoria Tipo de partida'!$A:$C,3,FALSE),"")</f>
        <v/>
      </c>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row>
    <row r="422" spans="1:28" ht="12.75">
      <c r="A422" s="107"/>
      <c r="B422" s="106"/>
      <c r="C422" s="33" t="str">
        <f>IF(NOT(ISBLANK($B422)),VLOOKUP($B422,'Anexo Categoria Tipo de partida'!$A:$C,3,FALSE),"")</f>
        <v/>
      </c>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row>
    <row r="423" spans="1:28" ht="12.75">
      <c r="A423" s="107"/>
      <c r="B423" s="106"/>
      <c r="C423" s="33" t="str">
        <f>IF(NOT(ISBLANK($B423)),VLOOKUP($B423,'Anexo Categoria Tipo de partida'!$A:$C,3,FALSE),"")</f>
        <v/>
      </c>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row>
    <row r="424" spans="1:28" ht="12.75">
      <c r="A424" s="107"/>
      <c r="B424" s="106"/>
      <c r="C424" s="33" t="str">
        <f>IF(NOT(ISBLANK($B424)),VLOOKUP($B424,'Anexo Categoria Tipo de partida'!$A:$C,3,FALSE),"")</f>
        <v/>
      </c>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row>
    <row r="425" spans="1:28" ht="12.75">
      <c r="A425" s="107"/>
      <c r="B425" s="106"/>
      <c r="C425" s="33" t="str">
        <f>IF(NOT(ISBLANK($B425)),VLOOKUP($B425,'Anexo Categoria Tipo de partida'!$A:$C,3,FALSE),"")</f>
        <v/>
      </c>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row>
    <row r="426" spans="1:28" ht="12.75">
      <c r="A426" s="107"/>
      <c r="B426" s="106"/>
      <c r="C426" s="33" t="str">
        <f>IF(NOT(ISBLANK($B426)),VLOOKUP($B426,'Anexo Categoria Tipo de partida'!$A:$C,3,FALSE),"")</f>
        <v/>
      </c>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row>
    <row r="427" spans="1:28" ht="12.75">
      <c r="A427" s="107"/>
      <c r="B427" s="106"/>
      <c r="C427" s="33" t="str">
        <f>IF(NOT(ISBLANK($B427)),VLOOKUP($B427,'Anexo Categoria Tipo de partida'!$A:$C,3,FALSE),"")</f>
        <v/>
      </c>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row>
    <row r="428" spans="1:28" ht="12.75">
      <c r="A428" s="107"/>
      <c r="B428" s="106"/>
      <c r="C428" s="33" t="str">
        <f>IF(NOT(ISBLANK($B428)),VLOOKUP($B428,'Anexo Categoria Tipo de partida'!$A:$C,3,FALSE),"")</f>
        <v/>
      </c>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row>
    <row r="429" spans="1:28" ht="12.75">
      <c r="A429" s="107"/>
      <c r="B429" s="106"/>
      <c r="C429" s="33" t="str">
        <f>IF(NOT(ISBLANK($B429)),VLOOKUP($B429,'Anexo Categoria Tipo de partida'!$A:$C,3,FALSE),"")</f>
        <v/>
      </c>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row>
    <row r="430" spans="1:28" ht="12.75">
      <c r="A430" s="107"/>
      <c r="B430" s="106"/>
      <c r="C430" s="33" t="str">
        <f>IF(NOT(ISBLANK($B430)),VLOOKUP($B430,'Anexo Categoria Tipo de partida'!$A:$C,3,FALSE),"")</f>
        <v/>
      </c>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row>
    <row r="431" spans="1:28" ht="12.75">
      <c r="A431" s="107"/>
      <c r="B431" s="106"/>
      <c r="C431" s="33" t="str">
        <f>IF(NOT(ISBLANK($B431)),VLOOKUP($B431,'Anexo Categoria Tipo de partida'!$A:$C,3,FALSE),"")</f>
        <v/>
      </c>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row>
    <row r="432" spans="1:28" ht="12.75">
      <c r="A432" s="107"/>
      <c r="B432" s="106"/>
      <c r="C432" s="33" t="str">
        <f>IF(NOT(ISBLANK($B432)),VLOOKUP($B432,'Anexo Categoria Tipo de partida'!$A:$C,3,FALSE),"")</f>
        <v/>
      </c>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row>
    <row r="433" spans="1:28" ht="12.75">
      <c r="A433" s="107"/>
      <c r="B433" s="106"/>
      <c r="C433" s="33" t="str">
        <f>IF(NOT(ISBLANK($B433)),VLOOKUP($B433,'Anexo Categoria Tipo de partida'!$A:$C,3,FALSE),"")</f>
        <v/>
      </c>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row>
    <row r="434" spans="1:28" ht="12.75">
      <c r="A434" s="107"/>
      <c r="B434" s="106"/>
      <c r="C434" s="33" t="str">
        <f>IF(NOT(ISBLANK($B434)),VLOOKUP($B434,'Anexo Categoria Tipo de partida'!$A:$C,3,FALSE),"")</f>
        <v/>
      </c>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row>
    <row r="435" spans="1:28" ht="12.75">
      <c r="A435" s="107"/>
      <c r="B435" s="106"/>
      <c r="C435" s="33" t="str">
        <f>IF(NOT(ISBLANK($B435)),VLOOKUP($B435,'Anexo Categoria Tipo de partida'!$A:$C,3,FALSE),"")</f>
        <v/>
      </c>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row>
    <row r="436" spans="1:28" ht="12.75">
      <c r="A436" s="107"/>
      <c r="B436" s="106"/>
      <c r="C436" s="33" t="str">
        <f>IF(NOT(ISBLANK($B436)),VLOOKUP($B436,'Anexo Categoria Tipo de partida'!$A:$C,3,FALSE),"")</f>
        <v/>
      </c>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row>
    <row r="437" spans="1:28" ht="12.75">
      <c r="A437" s="107"/>
      <c r="B437" s="106"/>
      <c r="C437" s="33" t="str">
        <f>IF(NOT(ISBLANK($B437)),VLOOKUP($B437,'Anexo Categoria Tipo de partida'!$A:$C,3,FALSE),"")</f>
        <v/>
      </c>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row>
    <row r="438" spans="1:28" ht="12.75">
      <c r="A438" s="107"/>
      <c r="B438" s="106"/>
      <c r="C438" s="33" t="str">
        <f>IF(NOT(ISBLANK($B438)),VLOOKUP($B438,'Anexo Categoria Tipo de partida'!$A:$C,3,FALSE),"")</f>
        <v/>
      </c>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row>
    <row r="439" spans="1:28" ht="12.75">
      <c r="A439" s="107"/>
      <c r="B439" s="106"/>
      <c r="C439" s="33" t="str">
        <f>IF(NOT(ISBLANK($B439)),VLOOKUP($B439,'Anexo Categoria Tipo de partida'!$A:$C,3,FALSE),"")</f>
        <v/>
      </c>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row>
    <row r="440" spans="1:28" ht="12.75">
      <c r="A440" s="107"/>
      <c r="B440" s="106"/>
      <c r="C440" s="33" t="str">
        <f>IF(NOT(ISBLANK($B440)),VLOOKUP($B440,'Anexo Categoria Tipo de partida'!$A:$C,3,FALSE),"")</f>
        <v/>
      </c>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row>
    <row r="441" spans="1:28" ht="12.75">
      <c r="A441" s="107"/>
      <c r="B441" s="106"/>
      <c r="C441" s="33" t="str">
        <f>IF(NOT(ISBLANK($B441)),VLOOKUP($B441,'Anexo Categoria Tipo de partida'!$A:$C,3,FALSE),"")</f>
        <v/>
      </c>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row>
    <row r="442" spans="1:28" ht="12.75">
      <c r="A442" s="107"/>
      <c r="B442" s="106"/>
      <c r="C442" s="33" t="str">
        <f>IF(NOT(ISBLANK($B442)),VLOOKUP($B442,'Anexo Categoria Tipo de partida'!$A:$C,3,FALSE),"")</f>
        <v/>
      </c>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row>
    <row r="443" spans="1:28" ht="12.75">
      <c r="A443" s="107"/>
      <c r="B443" s="106"/>
      <c r="C443" s="33" t="str">
        <f>IF(NOT(ISBLANK($B443)),VLOOKUP($B443,'Anexo Categoria Tipo de partida'!$A:$C,3,FALSE),"")</f>
        <v/>
      </c>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row>
    <row r="444" spans="1:28" ht="12.75">
      <c r="A444" s="107"/>
      <c r="B444" s="106"/>
      <c r="C444" s="33" t="str">
        <f>IF(NOT(ISBLANK($B444)),VLOOKUP($B444,'Anexo Categoria Tipo de partida'!$A:$C,3,FALSE),"")</f>
        <v/>
      </c>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row>
    <row r="445" spans="1:28" ht="12.75">
      <c r="A445" s="107"/>
      <c r="B445" s="106"/>
      <c r="C445" s="33" t="str">
        <f>IF(NOT(ISBLANK($B445)),VLOOKUP($B445,'Anexo Categoria Tipo de partida'!$A:$C,3,FALSE),"")</f>
        <v/>
      </c>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row>
    <row r="446" spans="1:28" ht="12.75">
      <c r="A446" s="107"/>
      <c r="B446" s="106"/>
      <c r="C446" s="33" t="str">
        <f>IF(NOT(ISBLANK($B446)),VLOOKUP($B446,'Anexo Categoria Tipo de partida'!$A:$C,3,FALSE),"")</f>
        <v/>
      </c>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row>
    <row r="447" spans="1:28" ht="12.75">
      <c r="A447" s="107"/>
      <c r="B447" s="106"/>
      <c r="C447" s="33" t="str">
        <f>IF(NOT(ISBLANK($B447)),VLOOKUP($B447,'Anexo Categoria Tipo de partida'!$A:$C,3,FALSE),"")</f>
        <v/>
      </c>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row>
    <row r="448" spans="1:28" ht="12.75">
      <c r="A448" s="107"/>
      <c r="B448" s="106"/>
      <c r="C448" s="33" t="str">
        <f>IF(NOT(ISBLANK($B448)),VLOOKUP($B448,'Anexo Categoria Tipo de partida'!$A:$C,3,FALSE),"")</f>
        <v/>
      </c>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row>
    <row r="449" spans="1:28" ht="12.75">
      <c r="A449" s="107"/>
      <c r="B449" s="106"/>
      <c r="C449" s="33" t="str">
        <f>IF(NOT(ISBLANK($B449)),VLOOKUP($B449,'Anexo Categoria Tipo de partida'!$A:$C,3,FALSE),"")</f>
        <v/>
      </c>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row>
    <row r="450" spans="1:28" ht="12.75">
      <c r="A450" s="107"/>
      <c r="B450" s="106"/>
      <c r="C450" s="33" t="str">
        <f>IF(NOT(ISBLANK($B450)),VLOOKUP($B450,'Anexo Categoria Tipo de partida'!$A:$C,3,FALSE),"")</f>
        <v/>
      </c>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row>
    <row r="451" spans="1:28" ht="12.75">
      <c r="A451" s="107"/>
      <c r="B451" s="106"/>
      <c r="C451" s="33" t="str">
        <f>IF(NOT(ISBLANK($B451)),VLOOKUP($B451,'Anexo Categoria Tipo de partida'!$A:$C,3,FALSE),"")</f>
        <v/>
      </c>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row>
    <row r="452" spans="1:28" ht="12.75">
      <c r="A452" s="107"/>
      <c r="B452" s="106"/>
      <c r="C452" s="33" t="str">
        <f>IF(NOT(ISBLANK($B452)),VLOOKUP($B452,'Anexo Categoria Tipo de partida'!$A:$C,3,FALSE),"")</f>
        <v/>
      </c>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row>
    <row r="453" spans="1:28" ht="12.75">
      <c r="A453" s="107"/>
      <c r="B453" s="106"/>
      <c r="C453" s="33" t="str">
        <f>IF(NOT(ISBLANK($B453)),VLOOKUP($B453,'Anexo Categoria Tipo de partida'!$A:$C,3,FALSE),"")</f>
        <v/>
      </c>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row>
    <row r="454" spans="1:28" ht="12.75">
      <c r="A454" s="107"/>
      <c r="B454" s="106"/>
      <c r="C454" s="33" t="str">
        <f>IF(NOT(ISBLANK($B454)),VLOOKUP($B454,'Anexo Categoria Tipo de partida'!$A:$C,3,FALSE),"")</f>
        <v/>
      </c>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row>
    <row r="455" spans="1:28" ht="12.75">
      <c r="A455" s="107"/>
      <c r="B455" s="106"/>
      <c r="C455" s="33" t="str">
        <f>IF(NOT(ISBLANK($B455)),VLOOKUP($B455,'Anexo Categoria Tipo de partida'!$A:$C,3,FALSE),"")</f>
        <v/>
      </c>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row>
    <row r="456" spans="1:28" ht="12.75">
      <c r="A456" s="107"/>
      <c r="B456" s="106"/>
      <c r="C456" s="33" t="str">
        <f>IF(NOT(ISBLANK($B456)),VLOOKUP($B456,'Anexo Categoria Tipo de partida'!$A:$C,3,FALSE),"")</f>
        <v/>
      </c>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row>
    <row r="457" spans="1:28" ht="12.75">
      <c r="A457" s="107"/>
      <c r="B457" s="106"/>
      <c r="C457" s="33" t="str">
        <f>IF(NOT(ISBLANK($B457)),VLOOKUP($B457,'Anexo Categoria Tipo de partida'!$A:$C,3,FALSE),"")</f>
        <v/>
      </c>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row>
    <row r="458" spans="1:28" ht="12.75">
      <c r="A458" s="107"/>
      <c r="B458" s="106"/>
      <c r="C458" s="33" t="str">
        <f>IF(NOT(ISBLANK($B458)),VLOOKUP($B458,'Anexo Categoria Tipo de partida'!$A:$C,3,FALSE),"")</f>
        <v/>
      </c>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row>
    <row r="459" spans="1:28" ht="12.75">
      <c r="A459" s="107"/>
      <c r="B459" s="106"/>
      <c r="C459" s="33" t="str">
        <f>IF(NOT(ISBLANK($B459)),VLOOKUP($B459,'Anexo Categoria Tipo de partida'!$A:$C,3,FALSE),"")</f>
        <v/>
      </c>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row>
    <row r="460" spans="1:28" ht="12.75">
      <c r="A460" s="107"/>
      <c r="B460" s="106"/>
      <c r="C460" s="33" t="str">
        <f>IF(NOT(ISBLANK($B460)),VLOOKUP($B460,'Anexo Categoria Tipo de partida'!$A:$C,3,FALSE),"")</f>
        <v/>
      </c>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row>
    <row r="461" spans="1:28" ht="12.75">
      <c r="A461" s="107"/>
      <c r="B461" s="106"/>
      <c r="C461" s="33" t="str">
        <f>IF(NOT(ISBLANK($B461)),VLOOKUP($B461,'Anexo Categoria Tipo de partida'!$A:$C,3,FALSE),"")</f>
        <v/>
      </c>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row>
    <row r="462" spans="1:28" ht="12.75">
      <c r="A462" s="107"/>
      <c r="B462" s="106"/>
      <c r="C462" s="33" t="str">
        <f>IF(NOT(ISBLANK($B462)),VLOOKUP($B462,'Anexo Categoria Tipo de partida'!$A:$C,3,FALSE),"")</f>
        <v/>
      </c>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row>
    <row r="463" spans="1:28" ht="12.75">
      <c r="A463" s="107"/>
      <c r="B463" s="106"/>
      <c r="C463" s="33" t="str">
        <f>IF(NOT(ISBLANK($B463)),VLOOKUP($B463,'Anexo Categoria Tipo de partida'!$A:$C,3,FALSE),"")</f>
        <v/>
      </c>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row>
    <row r="464" spans="1:28" ht="12.75">
      <c r="A464" s="107"/>
      <c r="B464" s="106"/>
      <c r="C464" s="33" t="str">
        <f>IF(NOT(ISBLANK($B464)),VLOOKUP($B464,'Anexo Categoria Tipo de partida'!$A:$C,3,FALSE),"")</f>
        <v/>
      </c>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row>
    <row r="465" spans="1:28" ht="12.75">
      <c r="A465" s="107"/>
      <c r="B465" s="106"/>
      <c r="C465" s="33" t="str">
        <f>IF(NOT(ISBLANK($B465)),VLOOKUP($B465,'Anexo Categoria Tipo de partida'!$A:$C,3,FALSE),"")</f>
        <v/>
      </c>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row>
    <row r="466" spans="1:28" ht="12.75">
      <c r="A466" s="107"/>
      <c r="B466" s="106"/>
      <c r="C466" s="33" t="str">
        <f>IF(NOT(ISBLANK($B466)),VLOOKUP($B466,'Anexo Categoria Tipo de partida'!$A:$C,3,FALSE),"")</f>
        <v/>
      </c>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row>
    <row r="467" spans="1:28" ht="12.75">
      <c r="A467" s="107"/>
      <c r="B467" s="106"/>
      <c r="C467" s="33" t="str">
        <f>IF(NOT(ISBLANK($B467)),VLOOKUP($B467,'Anexo Categoria Tipo de partida'!$A:$C,3,FALSE),"")</f>
        <v/>
      </c>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row>
    <row r="468" spans="1:28" ht="12.75">
      <c r="A468" s="107"/>
      <c r="B468" s="106"/>
      <c r="C468" s="33" t="str">
        <f>IF(NOT(ISBLANK($B468)),VLOOKUP($B468,'Anexo Categoria Tipo de partida'!$A:$C,3,FALSE),"")</f>
        <v/>
      </c>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row>
    <row r="469" spans="1:28" ht="12.75">
      <c r="A469" s="107"/>
      <c r="B469" s="106"/>
      <c r="C469" s="33" t="str">
        <f>IF(NOT(ISBLANK($B469)),VLOOKUP($B469,'Anexo Categoria Tipo de partida'!$A:$C,3,FALSE),"")</f>
        <v/>
      </c>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row>
    <row r="470" spans="1:28" ht="12.75">
      <c r="A470" s="107"/>
      <c r="B470" s="106"/>
      <c r="C470" s="33" t="str">
        <f>IF(NOT(ISBLANK($B470)),VLOOKUP($B470,'Anexo Categoria Tipo de partida'!$A:$C,3,FALSE),"")</f>
        <v/>
      </c>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row>
    <row r="471" spans="1:28" ht="12.75">
      <c r="A471" s="107"/>
      <c r="B471" s="106"/>
      <c r="C471" s="33" t="str">
        <f>IF(NOT(ISBLANK($B471)),VLOOKUP($B471,'Anexo Categoria Tipo de partida'!$A:$C,3,FALSE),"")</f>
        <v/>
      </c>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row>
    <row r="472" spans="1:28" ht="12.75">
      <c r="A472" s="107"/>
      <c r="B472" s="106"/>
      <c r="C472" s="33" t="str">
        <f>IF(NOT(ISBLANK($B472)),VLOOKUP($B472,'Anexo Categoria Tipo de partida'!$A:$C,3,FALSE),"")</f>
        <v/>
      </c>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row>
    <row r="473" spans="1:28" ht="12.75">
      <c r="A473" s="107"/>
      <c r="B473" s="106"/>
      <c r="C473" s="33" t="str">
        <f>IF(NOT(ISBLANK($B473)),VLOOKUP($B473,'Anexo Categoria Tipo de partida'!$A:$C,3,FALSE),"")</f>
        <v/>
      </c>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row>
    <row r="474" spans="1:28" ht="12.75">
      <c r="A474" s="107"/>
      <c r="B474" s="106"/>
      <c r="C474" s="33" t="str">
        <f>IF(NOT(ISBLANK($B474)),VLOOKUP($B474,'Anexo Categoria Tipo de partida'!$A:$C,3,FALSE),"")</f>
        <v/>
      </c>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row>
    <row r="475" spans="1:28" ht="12.75">
      <c r="A475" s="107"/>
      <c r="B475" s="106"/>
      <c r="C475" s="33" t="str">
        <f>IF(NOT(ISBLANK($B475)),VLOOKUP($B475,'Anexo Categoria Tipo de partida'!$A:$C,3,FALSE),"")</f>
        <v/>
      </c>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row>
    <row r="476" spans="1:28" ht="12.75">
      <c r="A476" s="107"/>
      <c r="B476" s="106"/>
      <c r="C476" s="33" t="str">
        <f>IF(NOT(ISBLANK($B476)),VLOOKUP($B476,'Anexo Categoria Tipo de partida'!$A:$C,3,FALSE),"")</f>
        <v/>
      </c>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row>
    <row r="477" spans="1:28" ht="12.75">
      <c r="A477" s="107"/>
      <c r="B477" s="106"/>
      <c r="C477" s="33" t="str">
        <f>IF(NOT(ISBLANK($B477)),VLOOKUP($B477,'Anexo Categoria Tipo de partida'!$A:$C,3,FALSE),"")</f>
        <v/>
      </c>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row>
    <row r="478" spans="1:28" ht="12.75">
      <c r="A478" s="107"/>
      <c r="B478" s="106"/>
      <c r="C478" s="33" t="str">
        <f>IF(NOT(ISBLANK($B478)),VLOOKUP($B478,'Anexo Categoria Tipo de partida'!$A:$C,3,FALSE),"")</f>
        <v/>
      </c>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row>
    <row r="479" spans="1:28" ht="12.75">
      <c r="A479" s="107"/>
      <c r="B479" s="106"/>
      <c r="C479" s="33" t="str">
        <f>IF(NOT(ISBLANK($B479)),VLOOKUP($B479,'Anexo Categoria Tipo de partida'!$A:$C,3,FALSE),"")</f>
        <v/>
      </c>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row>
    <row r="480" spans="1:28" ht="12.75">
      <c r="A480" s="107"/>
      <c r="B480" s="106"/>
      <c r="C480" s="33" t="str">
        <f>IF(NOT(ISBLANK($B480)),VLOOKUP($B480,'Anexo Categoria Tipo de partida'!$A:$C,3,FALSE),"")</f>
        <v/>
      </c>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row>
    <row r="481" spans="1:28" ht="12.75">
      <c r="A481" s="107"/>
      <c r="B481" s="106"/>
      <c r="C481" s="33" t="str">
        <f>IF(NOT(ISBLANK($B481)),VLOOKUP($B481,'Anexo Categoria Tipo de partida'!$A:$C,3,FALSE),"")</f>
        <v/>
      </c>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row>
    <row r="482" spans="1:28" ht="12.75">
      <c r="A482" s="107"/>
      <c r="B482" s="106"/>
      <c r="C482" s="33" t="str">
        <f>IF(NOT(ISBLANK($B482)),VLOOKUP($B482,'Anexo Categoria Tipo de partida'!$A:$C,3,FALSE),"")</f>
        <v/>
      </c>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row>
    <row r="483" spans="1:28" ht="12.75">
      <c r="A483" s="107"/>
      <c r="B483" s="106"/>
      <c r="C483" s="33" t="str">
        <f>IF(NOT(ISBLANK($B483)),VLOOKUP($B483,'Anexo Categoria Tipo de partida'!$A:$C,3,FALSE),"")</f>
        <v/>
      </c>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row>
    <row r="484" spans="1:28" ht="12.75">
      <c r="A484" s="107"/>
      <c r="B484" s="106"/>
      <c r="C484" s="33" t="str">
        <f>IF(NOT(ISBLANK($B484)),VLOOKUP($B484,'Anexo Categoria Tipo de partida'!$A:$C,3,FALSE),"")</f>
        <v/>
      </c>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row>
    <row r="485" spans="1:28" ht="12.75">
      <c r="A485" s="107"/>
      <c r="B485" s="106"/>
      <c r="C485" s="33" t="str">
        <f>IF(NOT(ISBLANK($B485)),VLOOKUP($B485,'Anexo Categoria Tipo de partida'!$A:$C,3,FALSE),"")</f>
        <v/>
      </c>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row>
    <row r="486" spans="1:28" ht="12.75">
      <c r="A486" s="107"/>
      <c r="B486" s="106"/>
      <c r="C486" s="33" t="str">
        <f>IF(NOT(ISBLANK($B486)),VLOOKUP($B486,'Anexo Categoria Tipo de partida'!$A:$C,3,FALSE),"")</f>
        <v/>
      </c>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row>
    <row r="487" spans="1:28" ht="12.75">
      <c r="A487" s="107"/>
      <c r="B487" s="106"/>
      <c r="C487" s="33" t="str">
        <f>IF(NOT(ISBLANK($B487)),VLOOKUP($B487,'Anexo Categoria Tipo de partida'!$A:$C,3,FALSE),"")</f>
        <v/>
      </c>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row>
    <row r="488" spans="1:28" ht="12.75">
      <c r="A488" s="107"/>
      <c r="B488" s="106"/>
      <c r="C488" s="33" t="str">
        <f>IF(NOT(ISBLANK($B488)),VLOOKUP($B488,'Anexo Categoria Tipo de partida'!$A:$C,3,FALSE),"")</f>
        <v/>
      </c>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row>
    <row r="489" spans="1:28" ht="12.75">
      <c r="A489" s="107"/>
      <c r="B489" s="106"/>
      <c r="C489" s="33" t="str">
        <f>IF(NOT(ISBLANK($B489)),VLOOKUP($B489,'Anexo Categoria Tipo de partida'!$A:$C,3,FALSE),"")</f>
        <v/>
      </c>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row>
    <row r="490" spans="1:28" ht="12.75">
      <c r="A490" s="107"/>
      <c r="B490" s="106"/>
      <c r="C490" s="33" t="str">
        <f>IF(NOT(ISBLANK($B490)),VLOOKUP($B490,'Anexo Categoria Tipo de partida'!$A:$C,3,FALSE),"")</f>
        <v/>
      </c>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row>
    <row r="491" spans="1:28" ht="12.75">
      <c r="A491" s="107"/>
      <c r="B491" s="106"/>
      <c r="C491" s="33" t="str">
        <f>IF(NOT(ISBLANK($B491)),VLOOKUP($B491,'Anexo Categoria Tipo de partida'!$A:$C,3,FALSE),"")</f>
        <v/>
      </c>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row>
    <row r="492" spans="1:28" ht="12.75">
      <c r="A492" s="107"/>
      <c r="B492" s="106"/>
      <c r="C492" s="33" t="str">
        <f>IF(NOT(ISBLANK($B492)),VLOOKUP($B492,'Anexo Categoria Tipo de partida'!$A:$C,3,FALSE),"")</f>
        <v/>
      </c>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row>
    <row r="493" spans="1:28" ht="12.75">
      <c r="A493" s="107"/>
      <c r="B493" s="106"/>
      <c r="C493" s="33" t="str">
        <f>IF(NOT(ISBLANK($B493)),VLOOKUP($B493,'Anexo Categoria Tipo de partida'!$A:$C,3,FALSE),"")</f>
        <v/>
      </c>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row>
    <row r="494" spans="1:28" ht="12.75">
      <c r="A494" s="107"/>
      <c r="B494" s="106"/>
      <c r="C494" s="33" t="str">
        <f>IF(NOT(ISBLANK($B494)),VLOOKUP($B494,'Anexo Categoria Tipo de partida'!$A:$C,3,FALSE),"")</f>
        <v/>
      </c>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row>
    <row r="495" spans="1:28" ht="12.75">
      <c r="A495" s="107"/>
      <c r="B495" s="106"/>
      <c r="C495" s="33" t="str">
        <f>IF(NOT(ISBLANK($B495)),VLOOKUP($B495,'Anexo Categoria Tipo de partida'!$A:$C,3,FALSE),"")</f>
        <v/>
      </c>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row>
    <row r="496" spans="1:28" ht="12.75">
      <c r="A496" s="107"/>
      <c r="B496" s="106"/>
      <c r="C496" s="33" t="str">
        <f>IF(NOT(ISBLANK($B496)),VLOOKUP($B496,'Anexo Categoria Tipo de partida'!$A:$C,3,FALSE),"")</f>
        <v/>
      </c>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row>
    <row r="497" spans="1:28" ht="12.75">
      <c r="A497" s="107"/>
      <c r="B497" s="106"/>
      <c r="C497" s="33" t="str">
        <f>IF(NOT(ISBLANK($B497)),VLOOKUP($B497,'Anexo Categoria Tipo de partida'!$A:$C,3,FALSE),"")</f>
        <v/>
      </c>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row>
    <row r="498" spans="1:28" ht="12.75">
      <c r="A498" s="107"/>
      <c r="B498" s="106"/>
      <c r="C498" s="33" t="str">
        <f>IF(NOT(ISBLANK($B498)),VLOOKUP($B498,'Anexo Categoria Tipo de partida'!$A:$C,3,FALSE),"")</f>
        <v/>
      </c>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row>
    <row r="499" spans="1:28" ht="12.75">
      <c r="A499" s="107"/>
      <c r="B499" s="106"/>
      <c r="C499" s="33" t="str">
        <f>IF(NOT(ISBLANK($B499)),VLOOKUP($B499,'Anexo Categoria Tipo de partida'!$A:$C,3,FALSE),"")</f>
        <v/>
      </c>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row>
    <row r="500" spans="1:28" ht="12.75">
      <c r="A500" s="107"/>
      <c r="B500" s="106"/>
      <c r="C500" s="33" t="str">
        <f>IF(NOT(ISBLANK($B500)),VLOOKUP($B500,'Anexo Categoria Tipo de partida'!$A:$C,3,FALSE),"")</f>
        <v/>
      </c>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row>
    <row r="501" spans="1:28" ht="12.75">
      <c r="A501" s="107"/>
      <c r="B501" s="106"/>
      <c r="C501" s="33" t="str">
        <f>IF(NOT(ISBLANK($B501)),VLOOKUP($B501,'Anexo Categoria Tipo de partida'!$A:$C,3,FALSE),"")</f>
        <v/>
      </c>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row>
    <row r="502" spans="1:28" ht="12.75">
      <c r="A502" s="107"/>
      <c r="B502" s="106"/>
      <c r="C502" s="33" t="str">
        <f>IF(NOT(ISBLANK($B502)),VLOOKUP($B502,'Anexo Categoria Tipo de partida'!$A:$C,3,FALSE),"")</f>
        <v/>
      </c>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row>
    <row r="503" spans="1:28" ht="12.75">
      <c r="A503" s="107"/>
      <c r="B503" s="106"/>
      <c r="C503" s="33" t="str">
        <f>IF(NOT(ISBLANK($B503)),VLOOKUP($B503,'Anexo Categoria Tipo de partida'!$A:$C,3,FALSE),"")</f>
        <v/>
      </c>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row>
    <row r="504" spans="1:28" ht="12.75">
      <c r="A504" s="107"/>
      <c r="B504" s="106"/>
      <c r="C504" s="33" t="str">
        <f>IF(NOT(ISBLANK($B504)),VLOOKUP($B504,'Anexo Categoria Tipo de partida'!$A:$C,3,FALSE),"")</f>
        <v/>
      </c>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row>
    <row r="505" spans="1:28" ht="12.75">
      <c r="A505" s="107"/>
      <c r="B505" s="106"/>
      <c r="C505" s="33" t="str">
        <f>IF(NOT(ISBLANK($B505)),VLOOKUP($B505,'Anexo Categoria Tipo de partida'!$A:$C,3,FALSE),"")</f>
        <v/>
      </c>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row>
    <row r="506" spans="1:28" ht="12.75">
      <c r="A506" s="107"/>
      <c r="B506" s="106"/>
      <c r="C506" s="33" t="str">
        <f>IF(NOT(ISBLANK($B506)),VLOOKUP($B506,'Anexo Categoria Tipo de partida'!$A:$C,3,FALSE),"")</f>
        <v/>
      </c>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row>
    <row r="507" spans="1:28" ht="12.75">
      <c r="A507" s="107"/>
      <c r="B507" s="106"/>
      <c r="C507" s="33" t="str">
        <f>IF(NOT(ISBLANK($B507)),VLOOKUP($B507,'Anexo Categoria Tipo de partida'!$A:$C,3,FALSE),"")</f>
        <v/>
      </c>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row>
    <row r="508" spans="1:28" ht="12.75">
      <c r="A508" s="107"/>
      <c r="B508" s="106"/>
      <c r="C508" s="33" t="str">
        <f>IF(NOT(ISBLANK($B508)),VLOOKUP($B508,'Anexo Categoria Tipo de partida'!$A:$C,3,FALSE),"")</f>
        <v/>
      </c>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row>
    <row r="509" spans="1:28" ht="12.75">
      <c r="A509" s="107"/>
      <c r="B509" s="106"/>
      <c r="C509" s="33" t="str">
        <f>IF(NOT(ISBLANK($B509)),VLOOKUP($B509,'Anexo Categoria Tipo de partida'!$A:$C,3,FALSE),"")</f>
        <v/>
      </c>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row>
    <row r="510" spans="1:28" ht="12.75">
      <c r="A510" s="107"/>
      <c r="B510" s="106"/>
      <c r="C510" s="33" t="str">
        <f>IF(NOT(ISBLANK($B510)),VLOOKUP($B510,'Anexo Categoria Tipo de partida'!$A:$C,3,FALSE),"")</f>
        <v/>
      </c>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row>
    <row r="511" spans="1:28" ht="12.75">
      <c r="A511" s="107"/>
      <c r="B511" s="106"/>
      <c r="C511" s="33" t="str">
        <f>IF(NOT(ISBLANK($B511)),VLOOKUP($B511,'Anexo Categoria Tipo de partida'!$A:$C,3,FALSE),"")</f>
        <v/>
      </c>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row>
    <row r="512" spans="1:28" ht="12.75">
      <c r="A512" s="107"/>
      <c r="B512" s="106"/>
      <c r="C512" s="33" t="str">
        <f>IF(NOT(ISBLANK($B512)),VLOOKUP($B512,'Anexo Categoria Tipo de partida'!$A:$C,3,FALSE),"")</f>
        <v/>
      </c>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row>
    <row r="513" spans="1:28" ht="12.75">
      <c r="A513" s="107"/>
      <c r="B513" s="106"/>
      <c r="C513" s="33" t="str">
        <f>IF(NOT(ISBLANK($B513)),VLOOKUP($B513,'Anexo Categoria Tipo de partida'!$A:$C,3,FALSE),"")</f>
        <v/>
      </c>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row>
    <row r="514" spans="1:28" ht="12.75">
      <c r="A514" s="107"/>
      <c r="B514" s="106"/>
      <c r="C514" s="33" t="str">
        <f>IF(NOT(ISBLANK($B514)),VLOOKUP($B514,'Anexo Categoria Tipo de partida'!$A:$C,3,FALSE),"")</f>
        <v/>
      </c>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row>
    <row r="515" spans="1:28" ht="12.75">
      <c r="A515" s="107"/>
      <c r="B515" s="106"/>
      <c r="C515" s="33" t="str">
        <f>IF(NOT(ISBLANK($B515)),VLOOKUP($B515,'Anexo Categoria Tipo de partida'!$A:$C,3,FALSE),"")</f>
        <v/>
      </c>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row>
    <row r="516" spans="1:28" ht="12.75">
      <c r="A516" s="107"/>
      <c r="B516" s="106"/>
      <c r="C516" s="33" t="str">
        <f>IF(NOT(ISBLANK($B516)),VLOOKUP($B516,'Anexo Categoria Tipo de partida'!$A:$C,3,FALSE),"")</f>
        <v/>
      </c>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row>
    <row r="517" spans="1:28" ht="12.75">
      <c r="A517" s="107"/>
      <c r="B517" s="106"/>
      <c r="C517" s="33" t="str">
        <f>IF(NOT(ISBLANK($B517)),VLOOKUP($B517,'Anexo Categoria Tipo de partida'!$A:$C,3,FALSE),"")</f>
        <v/>
      </c>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row>
    <row r="518" spans="1:28" ht="12.75">
      <c r="A518" s="107"/>
      <c r="B518" s="106"/>
      <c r="C518" s="33" t="str">
        <f>IF(NOT(ISBLANK($B518)),VLOOKUP($B518,'Anexo Categoria Tipo de partida'!$A:$C,3,FALSE),"")</f>
        <v/>
      </c>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row>
    <row r="519" spans="1:28" ht="12.75">
      <c r="A519" s="107"/>
      <c r="B519" s="106"/>
      <c r="C519" s="33" t="str">
        <f>IF(NOT(ISBLANK($B519)),VLOOKUP($B519,'Anexo Categoria Tipo de partida'!$A:$C,3,FALSE),"")</f>
        <v/>
      </c>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row>
    <row r="520" spans="1:28" ht="12.75">
      <c r="A520" s="107"/>
      <c r="B520" s="106"/>
      <c r="C520" s="33" t="str">
        <f>IF(NOT(ISBLANK($B520)),VLOOKUP($B520,'Anexo Categoria Tipo de partida'!$A:$C,3,FALSE),"")</f>
        <v/>
      </c>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row>
    <row r="521" spans="1:28" ht="12.75">
      <c r="A521" s="107"/>
      <c r="B521" s="106"/>
      <c r="C521" s="33" t="str">
        <f>IF(NOT(ISBLANK($B521)),VLOOKUP($B521,'Anexo Categoria Tipo de partida'!$A:$C,3,FALSE),"")</f>
        <v/>
      </c>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row>
    <row r="522" spans="1:28" ht="12.75">
      <c r="A522" s="107"/>
      <c r="B522" s="106"/>
      <c r="C522" s="33" t="str">
        <f>IF(NOT(ISBLANK($B522)),VLOOKUP($B522,'Anexo Categoria Tipo de partida'!$A:$C,3,FALSE),"")</f>
        <v/>
      </c>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row>
    <row r="523" spans="1:28" ht="12.75">
      <c r="A523" s="107"/>
      <c r="B523" s="106"/>
      <c r="C523" s="33" t="str">
        <f>IF(NOT(ISBLANK($B523)),VLOOKUP($B523,'Anexo Categoria Tipo de partida'!$A:$C,3,FALSE),"")</f>
        <v/>
      </c>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row>
    <row r="524" spans="1:28" ht="12.75">
      <c r="A524" s="107"/>
      <c r="B524" s="106"/>
      <c r="C524" s="33" t="str">
        <f>IF(NOT(ISBLANK($B524)),VLOOKUP($B524,'Anexo Categoria Tipo de partida'!$A:$C,3,FALSE),"")</f>
        <v/>
      </c>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row>
    <row r="525" spans="1:28" ht="12.75">
      <c r="A525" s="107"/>
      <c r="B525" s="106"/>
      <c r="C525" s="33" t="str">
        <f>IF(NOT(ISBLANK($B525)),VLOOKUP($B525,'Anexo Categoria Tipo de partida'!$A:$C,3,FALSE),"")</f>
        <v/>
      </c>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row>
    <row r="526" spans="1:28" ht="12.75">
      <c r="A526" s="107"/>
      <c r="B526" s="106"/>
      <c r="C526" s="33" t="str">
        <f>IF(NOT(ISBLANK($B526)),VLOOKUP($B526,'Anexo Categoria Tipo de partida'!$A:$C,3,FALSE),"")</f>
        <v/>
      </c>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row>
    <row r="527" spans="1:28" ht="12.75">
      <c r="A527" s="107"/>
      <c r="B527" s="106"/>
      <c r="C527" s="33" t="str">
        <f>IF(NOT(ISBLANK($B527)),VLOOKUP($B527,'Anexo Categoria Tipo de partida'!$A:$C,3,FALSE),"")</f>
        <v/>
      </c>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row>
    <row r="528" spans="1:28" ht="12.75">
      <c r="A528" s="107"/>
      <c r="B528" s="106"/>
      <c r="C528" s="33" t="str">
        <f>IF(NOT(ISBLANK($B528)),VLOOKUP($B528,'Anexo Categoria Tipo de partida'!$A:$C,3,FALSE),"")</f>
        <v/>
      </c>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row>
    <row r="529" spans="1:28" ht="12.75">
      <c r="A529" s="107"/>
      <c r="B529" s="106"/>
      <c r="C529" s="33" t="str">
        <f>IF(NOT(ISBLANK($B529)),VLOOKUP($B529,'Anexo Categoria Tipo de partida'!$A:$C,3,FALSE),"")</f>
        <v/>
      </c>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row>
    <row r="530" spans="1:28" ht="12.75">
      <c r="A530" s="107"/>
      <c r="B530" s="106"/>
      <c r="C530" s="33" t="str">
        <f>IF(NOT(ISBLANK($B530)),VLOOKUP($B530,'Anexo Categoria Tipo de partida'!$A:$C,3,FALSE),"")</f>
        <v/>
      </c>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row>
    <row r="531" spans="1:28" ht="12.75">
      <c r="A531" s="107"/>
      <c r="B531" s="106"/>
      <c r="C531" s="33" t="str">
        <f>IF(NOT(ISBLANK($B531)),VLOOKUP($B531,'Anexo Categoria Tipo de partida'!$A:$C,3,FALSE),"")</f>
        <v/>
      </c>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row>
    <row r="532" spans="1:28" ht="12.75">
      <c r="A532" s="107"/>
      <c r="B532" s="106"/>
      <c r="C532" s="33" t="str">
        <f>IF(NOT(ISBLANK($B532)),VLOOKUP($B532,'Anexo Categoria Tipo de partida'!$A:$C,3,FALSE),"")</f>
        <v/>
      </c>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row>
    <row r="533" spans="1:28" ht="12.75">
      <c r="A533" s="107"/>
      <c r="B533" s="106"/>
      <c r="C533" s="33" t="str">
        <f>IF(NOT(ISBLANK($B533)),VLOOKUP($B533,'Anexo Categoria Tipo de partida'!$A:$C,3,FALSE),"")</f>
        <v/>
      </c>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row>
    <row r="534" spans="1:28" ht="12.75">
      <c r="A534" s="107"/>
      <c r="B534" s="106"/>
      <c r="C534" s="33" t="str">
        <f>IF(NOT(ISBLANK($B534)),VLOOKUP($B534,'Anexo Categoria Tipo de partida'!$A:$C,3,FALSE),"")</f>
        <v/>
      </c>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row>
    <row r="535" spans="1:28" ht="12.75">
      <c r="A535" s="107"/>
      <c r="B535" s="106"/>
      <c r="C535" s="33" t="str">
        <f>IF(NOT(ISBLANK($B535)),VLOOKUP($B535,'Anexo Categoria Tipo de partida'!$A:$C,3,FALSE),"")</f>
        <v/>
      </c>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row>
    <row r="536" spans="1:28" ht="12.75">
      <c r="A536" s="107"/>
      <c r="B536" s="106"/>
      <c r="C536" s="33" t="str">
        <f>IF(NOT(ISBLANK($B536)),VLOOKUP($B536,'Anexo Categoria Tipo de partida'!$A:$C,3,FALSE),"")</f>
        <v/>
      </c>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row>
    <row r="537" spans="1:28" ht="12.75">
      <c r="A537" s="107"/>
      <c r="B537" s="106"/>
      <c r="C537" s="33" t="str">
        <f>IF(NOT(ISBLANK($B537)),VLOOKUP($B537,'Anexo Categoria Tipo de partida'!$A:$C,3,FALSE),"")</f>
        <v/>
      </c>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row>
    <row r="538" spans="1:28" ht="12.75">
      <c r="A538" s="107"/>
      <c r="B538" s="106"/>
      <c r="C538" s="33" t="str">
        <f>IF(NOT(ISBLANK($B538)),VLOOKUP($B538,'Anexo Categoria Tipo de partida'!$A:$C,3,FALSE),"")</f>
        <v/>
      </c>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row>
    <row r="539" spans="1:28" ht="12.75">
      <c r="A539" s="107"/>
      <c r="B539" s="106"/>
      <c r="C539" s="33" t="str">
        <f>IF(NOT(ISBLANK($B539)),VLOOKUP($B539,'Anexo Categoria Tipo de partida'!$A:$C,3,FALSE),"")</f>
        <v/>
      </c>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row>
    <row r="540" spans="1:28" ht="12.75">
      <c r="A540" s="107"/>
      <c r="B540" s="106"/>
      <c r="C540" s="33" t="str">
        <f>IF(NOT(ISBLANK($B540)),VLOOKUP($B540,'Anexo Categoria Tipo de partida'!$A:$C,3,FALSE),"")</f>
        <v/>
      </c>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row>
    <row r="541" spans="1:28" ht="12.75">
      <c r="A541" s="107"/>
      <c r="B541" s="106"/>
      <c r="C541" s="33" t="str">
        <f>IF(NOT(ISBLANK($B541)),VLOOKUP($B541,'Anexo Categoria Tipo de partida'!$A:$C,3,FALSE),"")</f>
        <v/>
      </c>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row>
    <row r="542" spans="1:28" ht="12.75">
      <c r="A542" s="107"/>
      <c r="B542" s="106"/>
      <c r="C542" s="33" t="str">
        <f>IF(NOT(ISBLANK($B542)),VLOOKUP($B542,'Anexo Categoria Tipo de partida'!$A:$C,3,FALSE),"")</f>
        <v/>
      </c>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row>
    <row r="543" spans="1:28" ht="12.75">
      <c r="A543" s="107"/>
      <c r="B543" s="106"/>
      <c r="C543" s="33" t="str">
        <f>IF(NOT(ISBLANK($B543)),VLOOKUP($B543,'Anexo Categoria Tipo de partida'!$A:$C,3,FALSE),"")</f>
        <v/>
      </c>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row>
    <row r="544" spans="1:28" ht="12.75">
      <c r="A544" s="107"/>
      <c r="B544" s="106"/>
      <c r="C544" s="33" t="str">
        <f>IF(NOT(ISBLANK($B544)),VLOOKUP($B544,'Anexo Categoria Tipo de partida'!$A:$C,3,FALSE),"")</f>
        <v/>
      </c>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row>
    <row r="545" spans="1:28" ht="12.75">
      <c r="A545" s="107"/>
      <c r="B545" s="106"/>
      <c r="C545" s="33" t="str">
        <f>IF(NOT(ISBLANK($B545)),VLOOKUP($B545,'Anexo Categoria Tipo de partida'!$A:$C,3,FALSE),"")</f>
        <v/>
      </c>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row>
    <row r="546" spans="1:28" ht="12.75">
      <c r="A546" s="107"/>
      <c r="B546" s="106"/>
      <c r="C546" s="33" t="str">
        <f>IF(NOT(ISBLANK($B546)),VLOOKUP($B546,'Anexo Categoria Tipo de partida'!$A:$C,3,FALSE),"")</f>
        <v/>
      </c>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row>
    <row r="547" spans="1:28" ht="12.75">
      <c r="A547" s="107"/>
      <c r="B547" s="106"/>
      <c r="C547" s="33" t="str">
        <f>IF(NOT(ISBLANK($B547)),VLOOKUP($B547,'Anexo Categoria Tipo de partida'!$A:$C,3,FALSE),"")</f>
        <v/>
      </c>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row>
    <row r="548" spans="1:28" ht="12.75">
      <c r="A548" s="107"/>
      <c r="B548" s="106"/>
      <c r="C548" s="33" t="str">
        <f>IF(NOT(ISBLANK($B548)),VLOOKUP($B548,'Anexo Categoria Tipo de partida'!$A:$C,3,FALSE),"")</f>
        <v/>
      </c>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row>
    <row r="549" spans="1:28" ht="12.75">
      <c r="A549" s="107"/>
      <c r="B549" s="106"/>
      <c r="C549" s="33" t="str">
        <f>IF(NOT(ISBLANK($B549)),VLOOKUP($B549,'Anexo Categoria Tipo de partida'!$A:$C,3,FALSE),"")</f>
        <v/>
      </c>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row>
    <row r="550" spans="1:28" ht="12.75">
      <c r="A550" s="107"/>
      <c r="B550" s="106"/>
      <c r="C550" s="33" t="str">
        <f>IF(NOT(ISBLANK($B550)),VLOOKUP($B550,'Anexo Categoria Tipo de partida'!$A:$C,3,FALSE),"")</f>
        <v/>
      </c>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row>
    <row r="551" spans="1:28" ht="12.75">
      <c r="A551" s="107"/>
      <c r="B551" s="106"/>
      <c r="C551" s="33" t="str">
        <f>IF(NOT(ISBLANK($B551)),VLOOKUP($B551,'Anexo Categoria Tipo de partida'!$A:$C,3,FALSE),"")</f>
        <v/>
      </c>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row>
    <row r="552" spans="1:28" ht="12.75">
      <c r="A552" s="107"/>
      <c r="B552" s="106"/>
      <c r="C552" s="33" t="str">
        <f>IF(NOT(ISBLANK($B552)),VLOOKUP($B552,'Anexo Categoria Tipo de partida'!$A:$C,3,FALSE),"")</f>
        <v/>
      </c>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row>
    <row r="553" spans="1:28" ht="12.75">
      <c r="A553" s="107"/>
      <c r="B553" s="106"/>
      <c r="C553" s="33" t="str">
        <f>IF(NOT(ISBLANK($B553)),VLOOKUP($B553,'Anexo Categoria Tipo de partida'!$A:$C,3,FALSE),"")</f>
        <v/>
      </c>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row>
    <row r="554" spans="1:28" ht="12.75">
      <c r="A554" s="107"/>
      <c r="B554" s="106"/>
      <c r="C554" s="33" t="str">
        <f>IF(NOT(ISBLANK($B554)),VLOOKUP($B554,'Anexo Categoria Tipo de partida'!$A:$C,3,FALSE),"")</f>
        <v/>
      </c>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row>
    <row r="555" spans="1:28" ht="12.75">
      <c r="A555" s="107"/>
      <c r="B555" s="106"/>
      <c r="C555" s="33" t="str">
        <f>IF(NOT(ISBLANK($B555)),VLOOKUP($B555,'Anexo Categoria Tipo de partida'!$A:$C,3,FALSE),"")</f>
        <v/>
      </c>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row>
    <row r="556" spans="1:28" ht="12.75">
      <c r="A556" s="107"/>
      <c r="B556" s="106"/>
      <c r="C556" s="33" t="str">
        <f>IF(NOT(ISBLANK($B556)),VLOOKUP($B556,'Anexo Categoria Tipo de partida'!$A:$C,3,FALSE),"")</f>
        <v/>
      </c>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row>
    <row r="557" spans="1:28" ht="12.75">
      <c r="A557" s="107"/>
      <c r="B557" s="106"/>
      <c r="C557" s="33" t="str">
        <f>IF(NOT(ISBLANK($B557)),VLOOKUP($B557,'Anexo Categoria Tipo de partida'!$A:$C,3,FALSE),"")</f>
        <v/>
      </c>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row>
    <row r="558" spans="1:28" ht="12.75">
      <c r="A558" s="107"/>
      <c r="B558" s="106"/>
      <c r="C558" s="33" t="str">
        <f>IF(NOT(ISBLANK($B558)),VLOOKUP($B558,'Anexo Categoria Tipo de partida'!$A:$C,3,FALSE),"")</f>
        <v/>
      </c>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row>
    <row r="559" spans="1:28" ht="12.75">
      <c r="A559" s="107"/>
      <c r="B559" s="106"/>
      <c r="C559" s="33" t="str">
        <f>IF(NOT(ISBLANK($B559)),VLOOKUP($B559,'Anexo Categoria Tipo de partida'!$A:$C,3,FALSE),"")</f>
        <v/>
      </c>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row>
    <row r="560" spans="1:28" ht="12.75">
      <c r="A560" s="107"/>
      <c r="B560" s="106"/>
      <c r="C560" s="33" t="str">
        <f>IF(NOT(ISBLANK($B560)),VLOOKUP($B560,'Anexo Categoria Tipo de partida'!$A:$C,3,FALSE),"")</f>
        <v/>
      </c>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row>
    <row r="561" spans="1:28" ht="12.75">
      <c r="A561" s="107"/>
      <c r="B561" s="106"/>
      <c r="C561" s="33" t="str">
        <f>IF(NOT(ISBLANK($B561)),VLOOKUP($B561,'Anexo Categoria Tipo de partida'!$A:$C,3,FALSE),"")</f>
        <v/>
      </c>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row>
    <row r="562" spans="1:28" ht="12.75">
      <c r="A562" s="107"/>
      <c r="B562" s="106"/>
      <c r="C562" s="33" t="str">
        <f>IF(NOT(ISBLANK($B562)),VLOOKUP($B562,'Anexo Categoria Tipo de partida'!$A:$C,3,FALSE),"")</f>
        <v/>
      </c>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row>
    <row r="563" spans="1:28" ht="12.75">
      <c r="A563" s="107"/>
      <c r="B563" s="106"/>
      <c r="C563" s="33" t="str">
        <f>IF(NOT(ISBLANK($B563)),VLOOKUP($B563,'Anexo Categoria Tipo de partida'!$A:$C,3,FALSE),"")</f>
        <v/>
      </c>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row>
    <row r="564" spans="1:28" ht="12.75">
      <c r="A564" s="107"/>
      <c r="B564" s="106"/>
      <c r="C564" s="33" t="str">
        <f>IF(NOT(ISBLANK($B564)),VLOOKUP($B564,'Anexo Categoria Tipo de partida'!$A:$C,3,FALSE),"")</f>
        <v/>
      </c>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row>
    <row r="565" spans="1:28" ht="12.75">
      <c r="A565" s="107"/>
      <c r="B565" s="106"/>
      <c r="C565" s="33" t="str">
        <f>IF(NOT(ISBLANK($B565)),VLOOKUP($B565,'Anexo Categoria Tipo de partida'!$A:$C,3,FALSE),"")</f>
        <v/>
      </c>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row>
    <row r="566" spans="1:28" ht="12.75">
      <c r="A566" s="107"/>
      <c r="B566" s="106"/>
      <c r="C566" s="33" t="str">
        <f>IF(NOT(ISBLANK($B566)),VLOOKUP($B566,'Anexo Categoria Tipo de partida'!$A:$C,3,FALSE),"")</f>
        <v/>
      </c>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row>
    <row r="567" spans="1:28" ht="12.75">
      <c r="A567" s="107"/>
      <c r="B567" s="106"/>
      <c r="C567" s="33" t="str">
        <f>IF(NOT(ISBLANK($B567)),VLOOKUP($B567,'Anexo Categoria Tipo de partida'!$A:$C,3,FALSE),"")</f>
        <v/>
      </c>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row>
    <row r="568" spans="1:28" ht="12.75">
      <c r="A568" s="107"/>
      <c r="B568" s="106"/>
      <c r="C568" s="33" t="str">
        <f>IF(NOT(ISBLANK($B568)),VLOOKUP($B568,'Anexo Categoria Tipo de partida'!$A:$C,3,FALSE),"")</f>
        <v/>
      </c>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row>
    <row r="569" spans="1:28" ht="12.75">
      <c r="A569" s="107"/>
      <c r="B569" s="106"/>
      <c r="C569" s="33" t="str">
        <f>IF(NOT(ISBLANK($B569)),VLOOKUP($B569,'Anexo Categoria Tipo de partida'!$A:$C,3,FALSE),"")</f>
        <v/>
      </c>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row>
    <row r="570" spans="1:28" ht="12.75">
      <c r="A570" s="107"/>
      <c r="B570" s="106"/>
      <c r="C570" s="33" t="str">
        <f>IF(NOT(ISBLANK($B570)),VLOOKUP($B570,'Anexo Categoria Tipo de partida'!$A:$C,3,FALSE),"")</f>
        <v/>
      </c>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row>
    <row r="571" spans="1:28" ht="12.75">
      <c r="A571" s="107"/>
      <c r="B571" s="106"/>
      <c r="C571" s="33" t="str">
        <f>IF(NOT(ISBLANK($B571)),VLOOKUP($B571,'Anexo Categoria Tipo de partida'!$A:$C,3,FALSE),"")</f>
        <v/>
      </c>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row>
    <row r="572" spans="1:28" ht="12.75">
      <c r="A572" s="107"/>
      <c r="B572" s="106"/>
      <c r="C572" s="33" t="str">
        <f>IF(NOT(ISBLANK($B572)),VLOOKUP($B572,'Anexo Categoria Tipo de partida'!$A:$C,3,FALSE),"")</f>
        <v/>
      </c>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row>
    <row r="573" spans="1:28" ht="12.75">
      <c r="A573" s="107"/>
      <c r="B573" s="106"/>
      <c r="C573" s="33" t="str">
        <f>IF(NOT(ISBLANK($B573)),VLOOKUP($B573,'Anexo Categoria Tipo de partida'!$A:$C,3,FALSE),"")</f>
        <v/>
      </c>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row>
    <row r="574" spans="1:28" ht="12.75">
      <c r="A574" s="107"/>
      <c r="B574" s="106"/>
      <c r="C574" s="33" t="str">
        <f>IF(NOT(ISBLANK($B574)),VLOOKUP($B574,'Anexo Categoria Tipo de partida'!$A:$C,3,FALSE),"")</f>
        <v/>
      </c>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row>
    <row r="575" spans="1:28" ht="12.75">
      <c r="A575" s="107"/>
      <c r="B575" s="106"/>
      <c r="C575" s="33" t="str">
        <f>IF(NOT(ISBLANK($B575)),VLOOKUP($B575,'Anexo Categoria Tipo de partida'!$A:$C,3,FALSE),"")</f>
        <v/>
      </c>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row>
    <row r="576" spans="1:28" ht="12.75">
      <c r="A576" s="107"/>
      <c r="B576" s="106"/>
      <c r="C576" s="33" t="str">
        <f>IF(NOT(ISBLANK($B576)),VLOOKUP($B576,'Anexo Categoria Tipo de partida'!$A:$C,3,FALSE),"")</f>
        <v/>
      </c>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row>
    <row r="577" spans="1:28" ht="12.75">
      <c r="A577" s="107"/>
      <c r="B577" s="106"/>
      <c r="C577" s="33" t="str">
        <f>IF(NOT(ISBLANK($B577)),VLOOKUP($B577,'Anexo Categoria Tipo de partida'!$A:$C,3,FALSE),"")</f>
        <v/>
      </c>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row>
    <row r="578" spans="1:28" ht="12.75">
      <c r="A578" s="107"/>
      <c r="B578" s="106"/>
      <c r="C578" s="33" t="str">
        <f>IF(NOT(ISBLANK($B578)),VLOOKUP($B578,'Anexo Categoria Tipo de partida'!$A:$C,3,FALSE),"")</f>
        <v/>
      </c>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row>
    <row r="579" spans="1:28" ht="12.75">
      <c r="A579" s="107"/>
      <c r="B579" s="106"/>
      <c r="C579" s="33" t="str">
        <f>IF(NOT(ISBLANK($B579)),VLOOKUP($B579,'Anexo Categoria Tipo de partida'!$A:$C,3,FALSE),"")</f>
        <v/>
      </c>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row>
    <row r="580" spans="1:28" ht="12.75">
      <c r="A580" s="107"/>
      <c r="B580" s="106"/>
      <c r="C580" s="33" t="str">
        <f>IF(NOT(ISBLANK($B580)),VLOOKUP($B580,'Anexo Categoria Tipo de partida'!$A:$C,3,FALSE),"")</f>
        <v/>
      </c>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row>
    <row r="581" spans="1:28" ht="12.75">
      <c r="A581" s="107"/>
      <c r="B581" s="106"/>
      <c r="C581" s="33" t="str">
        <f>IF(NOT(ISBLANK($B581)),VLOOKUP($B581,'Anexo Categoria Tipo de partida'!$A:$C,3,FALSE),"")</f>
        <v/>
      </c>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row>
    <row r="582" spans="1:28" ht="12.75">
      <c r="A582" s="107"/>
      <c r="B582" s="106"/>
      <c r="C582" s="33" t="str">
        <f>IF(NOT(ISBLANK($B582)),VLOOKUP($B582,'Anexo Categoria Tipo de partida'!$A:$C,3,FALSE),"")</f>
        <v/>
      </c>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row>
    <row r="583" spans="1:28" ht="12.75">
      <c r="A583" s="107"/>
      <c r="B583" s="106"/>
      <c r="C583" s="33" t="str">
        <f>IF(NOT(ISBLANK($B583)),VLOOKUP($B583,'Anexo Categoria Tipo de partida'!$A:$C,3,FALSE),"")</f>
        <v/>
      </c>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row>
    <row r="584" spans="1:28" ht="12.75">
      <c r="A584" s="107"/>
      <c r="B584" s="106"/>
      <c r="C584" s="33" t="str">
        <f>IF(NOT(ISBLANK($B584)),VLOOKUP($B584,'Anexo Categoria Tipo de partida'!$A:$C,3,FALSE),"")</f>
        <v/>
      </c>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row>
    <row r="585" spans="1:28" ht="12.75">
      <c r="A585" s="107"/>
      <c r="B585" s="106"/>
      <c r="C585" s="33" t="str">
        <f>IF(NOT(ISBLANK($B585)),VLOOKUP($B585,'Anexo Categoria Tipo de partida'!$A:$C,3,FALSE),"")</f>
        <v/>
      </c>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row>
    <row r="586" spans="1:28" ht="12.75">
      <c r="A586" s="107"/>
      <c r="B586" s="106"/>
      <c r="C586" s="33" t="str">
        <f>IF(NOT(ISBLANK($B586)),VLOOKUP($B586,'Anexo Categoria Tipo de partida'!$A:$C,3,FALSE),"")</f>
        <v/>
      </c>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row>
    <row r="587" spans="1:28" ht="12.75">
      <c r="A587" s="107"/>
      <c r="B587" s="106"/>
      <c r="C587" s="33" t="str">
        <f>IF(NOT(ISBLANK($B587)),VLOOKUP($B587,'Anexo Categoria Tipo de partida'!$A:$C,3,FALSE),"")</f>
        <v/>
      </c>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row>
    <row r="588" spans="1:28" ht="12.75">
      <c r="A588" s="107"/>
      <c r="B588" s="106"/>
      <c r="C588" s="33" t="str">
        <f>IF(NOT(ISBLANK($B588)),VLOOKUP($B588,'Anexo Categoria Tipo de partida'!$A:$C,3,FALSE),"")</f>
        <v/>
      </c>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row>
    <row r="589" spans="1:28" ht="12.75">
      <c r="A589" s="107"/>
      <c r="B589" s="106"/>
      <c r="C589" s="33" t="str">
        <f>IF(NOT(ISBLANK($B589)),VLOOKUP($B589,'Anexo Categoria Tipo de partida'!$A:$C,3,FALSE),"")</f>
        <v/>
      </c>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row>
    <row r="590" spans="1:28" ht="12.75">
      <c r="A590" s="107"/>
      <c r="B590" s="106"/>
      <c r="C590" s="33" t="str">
        <f>IF(NOT(ISBLANK($B590)),VLOOKUP($B590,'Anexo Categoria Tipo de partida'!$A:$C,3,FALSE),"")</f>
        <v/>
      </c>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row>
    <row r="591" spans="1:28" ht="12.75">
      <c r="A591" s="107"/>
      <c r="B591" s="106"/>
      <c r="C591" s="33" t="str">
        <f>IF(NOT(ISBLANK($B591)),VLOOKUP($B591,'Anexo Categoria Tipo de partida'!$A:$C,3,FALSE),"")</f>
        <v/>
      </c>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row>
    <row r="592" spans="1:28" ht="12.75">
      <c r="A592" s="107"/>
      <c r="B592" s="106"/>
      <c r="C592" s="33" t="str">
        <f>IF(NOT(ISBLANK($B592)),VLOOKUP($B592,'Anexo Categoria Tipo de partida'!$A:$C,3,FALSE),"")</f>
        <v/>
      </c>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row>
    <row r="593" spans="1:28" ht="12.75">
      <c r="A593" s="107"/>
      <c r="B593" s="106"/>
      <c r="C593" s="33" t="str">
        <f>IF(NOT(ISBLANK($B593)),VLOOKUP($B593,'Anexo Categoria Tipo de partida'!$A:$C,3,FALSE),"")</f>
        <v/>
      </c>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row>
    <row r="594" spans="1:28" ht="12.75">
      <c r="A594" s="107"/>
      <c r="B594" s="106"/>
      <c r="C594" s="33" t="str">
        <f>IF(NOT(ISBLANK($B594)),VLOOKUP($B594,'Anexo Categoria Tipo de partida'!$A:$C,3,FALSE),"")</f>
        <v/>
      </c>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row>
    <row r="595" spans="1:28" ht="12.75">
      <c r="A595" s="107"/>
      <c r="B595" s="106"/>
      <c r="C595" s="33" t="str">
        <f>IF(NOT(ISBLANK($B595)),VLOOKUP($B595,'Anexo Categoria Tipo de partida'!$A:$C,3,FALSE),"")</f>
        <v/>
      </c>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row>
    <row r="596" spans="1:28" ht="12.75">
      <c r="A596" s="107"/>
      <c r="B596" s="106"/>
      <c r="C596" s="33" t="str">
        <f>IF(NOT(ISBLANK($B596)),VLOOKUP($B596,'Anexo Categoria Tipo de partida'!$A:$C,3,FALSE),"")</f>
        <v/>
      </c>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row>
    <row r="597" spans="1:28" ht="12.75">
      <c r="A597" s="107"/>
      <c r="B597" s="106"/>
      <c r="C597" s="33" t="str">
        <f>IF(NOT(ISBLANK($B597)),VLOOKUP($B597,'Anexo Categoria Tipo de partida'!$A:$C,3,FALSE),"")</f>
        <v/>
      </c>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row>
    <row r="598" spans="1:28" ht="12.75">
      <c r="A598" s="107"/>
      <c r="B598" s="106"/>
      <c r="C598" s="33" t="str">
        <f>IF(NOT(ISBLANK($B598)),VLOOKUP($B598,'Anexo Categoria Tipo de partida'!$A:$C,3,FALSE),"")</f>
        <v/>
      </c>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row>
    <row r="599" spans="1:28" ht="12.75">
      <c r="A599" s="107"/>
      <c r="B599" s="106"/>
      <c r="C599" s="33" t="str">
        <f>IF(NOT(ISBLANK($B599)),VLOOKUP($B599,'Anexo Categoria Tipo de partida'!$A:$C,3,FALSE),"")</f>
        <v/>
      </c>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row>
    <row r="600" spans="1:28" ht="12.75">
      <c r="A600" s="107"/>
      <c r="B600" s="106"/>
      <c r="C600" s="33" t="str">
        <f>IF(NOT(ISBLANK($B600)),VLOOKUP($B600,'Anexo Categoria Tipo de partida'!$A:$C,3,FALSE),"")</f>
        <v/>
      </c>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row>
    <row r="601" spans="1:28" ht="12.75">
      <c r="A601" s="107"/>
      <c r="B601" s="106"/>
      <c r="C601" s="33" t="str">
        <f>IF(NOT(ISBLANK($B601)),VLOOKUP($B601,'Anexo Categoria Tipo de partida'!$A:$C,3,FALSE),"")</f>
        <v/>
      </c>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row>
    <row r="602" spans="1:28" ht="12.75">
      <c r="A602" s="107"/>
      <c r="B602" s="106"/>
      <c r="C602" s="33" t="str">
        <f>IF(NOT(ISBLANK($B602)),VLOOKUP($B602,'Anexo Categoria Tipo de partida'!$A:$C,3,FALSE),"")</f>
        <v/>
      </c>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row>
    <row r="603" spans="1:28" ht="12.75">
      <c r="A603" s="107"/>
      <c r="B603" s="106"/>
      <c r="C603" s="33" t="str">
        <f>IF(NOT(ISBLANK($B603)),VLOOKUP($B603,'Anexo Categoria Tipo de partida'!$A:$C,3,FALSE),"")</f>
        <v/>
      </c>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row>
    <row r="604" spans="1:28" ht="12.75">
      <c r="A604" s="107"/>
      <c r="B604" s="106"/>
      <c r="C604" s="33" t="str">
        <f>IF(NOT(ISBLANK($B604)),VLOOKUP($B604,'Anexo Categoria Tipo de partida'!$A:$C,3,FALSE),"")</f>
        <v/>
      </c>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row>
    <row r="605" spans="1:28" ht="12.75">
      <c r="A605" s="107"/>
      <c r="B605" s="106"/>
      <c r="C605" s="33" t="str">
        <f>IF(NOT(ISBLANK($B605)),VLOOKUP($B605,'Anexo Categoria Tipo de partida'!$A:$C,3,FALSE),"")</f>
        <v/>
      </c>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row>
    <row r="606" spans="1:28" ht="12.75">
      <c r="A606" s="107"/>
      <c r="B606" s="106"/>
      <c r="C606" s="33" t="str">
        <f>IF(NOT(ISBLANK($B606)),VLOOKUP($B606,'Anexo Categoria Tipo de partida'!$A:$C,3,FALSE),"")</f>
        <v/>
      </c>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row>
    <row r="607" spans="1:28" ht="12.75">
      <c r="A607" s="107"/>
      <c r="B607" s="106"/>
      <c r="C607" s="33" t="str">
        <f>IF(NOT(ISBLANK($B607)),VLOOKUP($B607,'Anexo Categoria Tipo de partida'!$A:$C,3,FALSE),"")</f>
        <v/>
      </c>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row>
    <row r="608" spans="1:28" ht="12.75">
      <c r="A608" s="107"/>
      <c r="B608" s="106"/>
      <c r="C608" s="33" t="str">
        <f>IF(NOT(ISBLANK($B608)),VLOOKUP($B608,'Anexo Categoria Tipo de partida'!$A:$C,3,FALSE),"")</f>
        <v/>
      </c>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row>
    <row r="609" spans="1:28" ht="12.75">
      <c r="A609" s="107"/>
      <c r="B609" s="106"/>
      <c r="C609" s="33" t="str">
        <f>IF(NOT(ISBLANK($B609)),VLOOKUP($B609,'Anexo Categoria Tipo de partida'!$A:$C,3,FALSE),"")</f>
        <v/>
      </c>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row>
    <row r="610" spans="1:28" ht="12.75">
      <c r="A610" s="107"/>
      <c r="B610" s="106"/>
      <c r="C610" s="33" t="str">
        <f>IF(NOT(ISBLANK($B610)),VLOOKUP($B610,'Anexo Categoria Tipo de partida'!$A:$C,3,FALSE),"")</f>
        <v/>
      </c>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row>
    <row r="611" spans="1:28" ht="12.75">
      <c r="A611" s="107"/>
      <c r="B611" s="106"/>
      <c r="C611" s="33" t="str">
        <f>IF(NOT(ISBLANK($B611)),VLOOKUP($B611,'Anexo Categoria Tipo de partida'!$A:$C,3,FALSE),"")</f>
        <v/>
      </c>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row>
    <row r="612" spans="1:28" ht="12.75">
      <c r="A612" s="107"/>
      <c r="B612" s="106"/>
      <c r="C612" s="33" t="str">
        <f>IF(NOT(ISBLANK($B612)),VLOOKUP($B612,'Anexo Categoria Tipo de partida'!$A:$C,3,FALSE),"")</f>
        <v/>
      </c>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row>
    <row r="613" spans="1:28" ht="12.75">
      <c r="A613" s="107"/>
      <c r="B613" s="106"/>
      <c r="C613" s="33" t="str">
        <f>IF(NOT(ISBLANK($B613)),VLOOKUP($B613,'Anexo Categoria Tipo de partida'!$A:$C,3,FALSE),"")</f>
        <v/>
      </c>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row>
    <row r="614" spans="1:28" ht="12.75">
      <c r="A614" s="107"/>
      <c r="B614" s="106"/>
      <c r="C614" s="33" t="str">
        <f>IF(NOT(ISBLANK($B614)),VLOOKUP($B614,'Anexo Categoria Tipo de partida'!$A:$C,3,FALSE),"")</f>
        <v/>
      </c>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row>
    <row r="615" spans="1:28" ht="12.75">
      <c r="A615" s="107"/>
      <c r="B615" s="106"/>
      <c r="C615" s="33" t="str">
        <f>IF(NOT(ISBLANK($B615)),VLOOKUP($B615,'Anexo Categoria Tipo de partida'!$A:$C,3,FALSE),"")</f>
        <v/>
      </c>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row>
    <row r="616" spans="1:28" ht="12.75">
      <c r="A616" s="107"/>
      <c r="B616" s="106"/>
      <c r="C616" s="33" t="str">
        <f>IF(NOT(ISBLANK($B616)),VLOOKUP($B616,'Anexo Categoria Tipo de partida'!$A:$C,3,FALSE),"")</f>
        <v/>
      </c>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row>
    <row r="617" spans="1:28" ht="12.75">
      <c r="A617" s="107"/>
      <c r="B617" s="106"/>
      <c r="C617" s="33" t="str">
        <f>IF(NOT(ISBLANK($B617)),VLOOKUP($B617,'Anexo Categoria Tipo de partida'!$A:$C,3,FALSE),"")</f>
        <v/>
      </c>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row>
    <row r="618" spans="1:28" ht="12.75">
      <c r="A618" s="107"/>
      <c r="B618" s="106"/>
      <c r="C618" s="33" t="str">
        <f>IF(NOT(ISBLANK($B618)),VLOOKUP($B618,'Anexo Categoria Tipo de partida'!$A:$C,3,FALSE),"")</f>
        <v/>
      </c>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row>
    <row r="619" spans="1:28" ht="12.75">
      <c r="A619" s="107"/>
      <c r="B619" s="106"/>
      <c r="C619" s="33" t="str">
        <f>IF(NOT(ISBLANK($B619)),VLOOKUP($B619,'Anexo Categoria Tipo de partida'!$A:$C,3,FALSE),"")</f>
        <v/>
      </c>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row>
    <row r="620" spans="1:28" ht="12.75">
      <c r="A620" s="107"/>
      <c r="B620" s="106"/>
      <c r="C620" s="33" t="str">
        <f>IF(NOT(ISBLANK($B620)),VLOOKUP($B620,'Anexo Categoria Tipo de partida'!$A:$C,3,FALSE),"")</f>
        <v/>
      </c>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row>
    <row r="621" spans="1:28" ht="12.75">
      <c r="A621" s="107"/>
      <c r="B621" s="106"/>
      <c r="C621" s="33" t="str">
        <f>IF(NOT(ISBLANK($B621)),VLOOKUP($B621,'Anexo Categoria Tipo de partida'!$A:$C,3,FALSE),"")</f>
        <v/>
      </c>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row>
    <row r="622" spans="1:28" ht="12.75">
      <c r="A622" s="107"/>
      <c r="B622" s="106"/>
      <c r="C622" s="33" t="str">
        <f>IF(NOT(ISBLANK($B622)),VLOOKUP($B622,'Anexo Categoria Tipo de partida'!$A:$C,3,FALSE),"")</f>
        <v/>
      </c>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row>
    <row r="623" spans="1:28" ht="12.75">
      <c r="A623" s="107"/>
      <c r="B623" s="106"/>
      <c r="C623" s="33" t="str">
        <f>IF(NOT(ISBLANK($B623)),VLOOKUP($B623,'Anexo Categoria Tipo de partida'!$A:$C,3,FALSE),"")</f>
        <v/>
      </c>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row>
    <row r="624" spans="1:28" ht="12.75">
      <c r="A624" s="107"/>
      <c r="B624" s="106"/>
      <c r="C624" s="33" t="str">
        <f>IF(NOT(ISBLANK($B624)),VLOOKUP($B624,'Anexo Categoria Tipo de partida'!$A:$C,3,FALSE),"")</f>
        <v/>
      </c>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row>
    <row r="625" spans="1:28" ht="12.75">
      <c r="A625" s="107"/>
      <c r="B625" s="106"/>
      <c r="C625" s="33" t="str">
        <f>IF(NOT(ISBLANK($B625)),VLOOKUP($B625,'Anexo Categoria Tipo de partida'!$A:$C,3,FALSE),"")</f>
        <v/>
      </c>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row>
    <row r="626" spans="1:28" ht="12.75">
      <c r="A626" s="107"/>
      <c r="B626" s="106"/>
      <c r="C626" s="33" t="str">
        <f>IF(NOT(ISBLANK($B626)),VLOOKUP($B626,'Anexo Categoria Tipo de partida'!$A:$C,3,FALSE),"")</f>
        <v/>
      </c>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row>
    <row r="627" spans="1:28" ht="12.75">
      <c r="A627" s="107"/>
      <c r="B627" s="106"/>
      <c r="C627" s="33" t="str">
        <f>IF(NOT(ISBLANK($B627)),VLOOKUP($B627,'Anexo Categoria Tipo de partida'!$A:$C,3,FALSE),"")</f>
        <v/>
      </c>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row>
    <row r="628" spans="1:28" ht="12.75">
      <c r="A628" s="107"/>
      <c r="B628" s="106"/>
      <c r="C628" s="33" t="str">
        <f>IF(NOT(ISBLANK($B628)),VLOOKUP($B628,'Anexo Categoria Tipo de partida'!$A:$C,3,FALSE),"")</f>
        <v/>
      </c>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row>
    <row r="629" spans="1:28" ht="12.75">
      <c r="A629" s="107"/>
      <c r="B629" s="106"/>
      <c r="C629" s="33" t="str">
        <f>IF(NOT(ISBLANK($B629)),VLOOKUP($B629,'Anexo Categoria Tipo de partida'!$A:$C,3,FALSE),"")</f>
        <v/>
      </c>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row>
    <row r="630" spans="1:28" ht="12.75">
      <c r="A630" s="107"/>
      <c r="B630" s="106"/>
      <c r="C630" s="33" t="str">
        <f>IF(NOT(ISBLANK($B630)),VLOOKUP($B630,'Anexo Categoria Tipo de partida'!$A:$C,3,FALSE),"")</f>
        <v/>
      </c>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row>
    <row r="631" spans="1:28" ht="12.75">
      <c r="A631" s="107"/>
      <c r="B631" s="106"/>
      <c r="C631" s="33" t="str">
        <f>IF(NOT(ISBLANK($B631)),VLOOKUP($B631,'Anexo Categoria Tipo de partida'!$A:$C,3,FALSE),"")</f>
        <v/>
      </c>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row>
    <row r="632" spans="1:28" ht="12.75">
      <c r="A632" s="107"/>
      <c r="B632" s="106"/>
      <c r="C632" s="33" t="str">
        <f>IF(NOT(ISBLANK($B632)),VLOOKUP($B632,'Anexo Categoria Tipo de partida'!$A:$C,3,FALSE),"")</f>
        <v/>
      </c>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row>
    <row r="633" spans="1:28" ht="12.75">
      <c r="A633" s="107"/>
      <c r="B633" s="106"/>
      <c r="C633" s="33" t="str">
        <f>IF(NOT(ISBLANK($B633)),VLOOKUP($B633,'Anexo Categoria Tipo de partida'!$A:$C,3,FALSE),"")</f>
        <v/>
      </c>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row>
    <row r="634" spans="1:28" ht="12.75">
      <c r="A634" s="107"/>
      <c r="B634" s="106"/>
      <c r="C634" s="33" t="str">
        <f>IF(NOT(ISBLANK($B634)),VLOOKUP($B634,'Anexo Categoria Tipo de partida'!$A:$C,3,FALSE),"")</f>
        <v/>
      </c>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row>
    <row r="635" spans="1:28" ht="12.75">
      <c r="A635" s="107"/>
      <c r="B635" s="106"/>
      <c r="C635" s="33" t="str">
        <f>IF(NOT(ISBLANK($B635)),VLOOKUP($B635,'Anexo Categoria Tipo de partida'!$A:$C,3,FALSE),"")</f>
        <v/>
      </c>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row>
    <row r="636" spans="1:28" ht="12.75">
      <c r="A636" s="107"/>
      <c r="B636" s="106"/>
      <c r="C636" s="33" t="str">
        <f>IF(NOT(ISBLANK($B636)),VLOOKUP($B636,'Anexo Categoria Tipo de partida'!$A:$C,3,FALSE),"")</f>
        <v/>
      </c>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row>
    <row r="637" spans="1:28" ht="12.75">
      <c r="A637" s="107"/>
      <c r="B637" s="106"/>
      <c r="C637" s="33" t="str">
        <f>IF(NOT(ISBLANK($B637)),VLOOKUP($B637,'Anexo Categoria Tipo de partida'!$A:$C,3,FALSE),"")</f>
        <v/>
      </c>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row>
    <row r="638" spans="1:28" ht="12.75">
      <c r="A638" s="107"/>
      <c r="B638" s="106"/>
      <c r="C638" s="33" t="str">
        <f>IF(NOT(ISBLANK($B638)),VLOOKUP($B638,'Anexo Categoria Tipo de partida'!$A:$C,3,FALSE),"")</f>
        <v/>
      </c>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row>
    <row r="639" spans="1:28" ht="12.75">
      <c r="A639" s="107"/>
      <c r="B639" s="106"/>
      <c r="C639" s="33" t="str">
        <f>IF(NOT(ISBLANK($B639)),VLOOKUP($B639,'Anexo Categoria Tipo de partida'!$A:$C,3,FALSE),"")</f>
        <v/>
      </c>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row>
    <row r="640" spans="1:28" ht="12.75">
      <c r="A640" s="107"/>
      <c r="B640" s="106"/>
      <c r="C640" s="33" t="str">
        <f>IF(NOT(ISBLANK($B640)),VLOOKUP($B640,'Anexo Categoria Tipo de partida'!$A:$C,3,FALSE),"")</f>
        <v/>
      </c>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row>
    <row r="641" spans="1:28" ht="12.75">
      <c r="A641" s="107"/>
      <c r="B641" s="106"/>
      <c r="C641" s="33" t="str">
        <f>IF(NOT(ISBLANK($B641)),VLOOKUP($B641,'Anexo Categoria Tipo de partida'!$A:$C,3,FALSE),"")</f>
        <v/>
      </c>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row>
    <row r="642" spans="1:28" ht="12.75">
      <c r="A642" s="107"/>
      <c r="B642" s="106"/>
      <c r="C642" s="33" t="str">
        <f>IF(NOT(ISBLANK($B642)),VLOOKUP($B642,'Anexo Categoria Tipo de partida'!$A:$C,3,FALSE),"")</f>
        <v/>
      </c>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row>
    <row r="643" spans="1:28" ht="12.75">
      <c r="A643" s="107"/>
      <c r="B643" s="106"/>
      <c r="C643" s="33" t="str">
        <f>IF(NOT(ISBLANK($B643)),VLOOKUP($B643,'Anexo Categoria Tipo de partida'!$A:$C,3,FALSE),"")</f>
        <v/>
      </c>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row>
    <row r="644" spans="1:28" ht="12.75">
      <c r="A644" s="107"/>
      <c r="B644" s="106"/>
      <c r="C644" s="33" t="str">
        <f>IF(NOT(ISBLANK($B644)),VLOOKUP($B644,'Anexo Categoria Tipo de partida'!$A:$C,3,FALSE),"")</f>
        <v/>
      </c>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row>
    <row r="645" spans="1:28" ht="12.75">
      <c r="A645" s="107"/>
      <c r="B645" s="106"/>
      <c r="C645" s="33" t="str">
        <f>IF(NOT(ISBLANK($B645)),VLOOKUP($B645,'Anexo Categoria Tipo de partida'!$A:$C,3,FALSE),"")</f>
        <v/>
      </c>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row>
    <row r="646" spans="1:28" ht="12.75">
      <c r="A646" s="107"/>
      <c r="B646" s="106"/>
      <c r="C646" s="33" t="str">
        <f>IF(NOT(ISBLANK($B646)),VLOOKUP($B646,'Anexo Categoria Tipo de partida'!$A:$C,3,FALSE),"")</f>
        <v/>
      </c>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row>
    <row r="647" spans="1:28" ht="12.75">
      <c r="A647" s="107"/>
      <c r="B647" s="106"/>
      <c r="C647" s="33" t="str">
        <f>IF(NOT(ISBLANK($B647)),VLOOKUP($B647,'Anexo Categoria Tipo de partida'!$A:$C,3,FALSE),"")</f>
        <v/>
      </c>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row>
    <row r="648" spans="1:28" ht="12.75">
      <c r="A648" s="107"/>
      <c r="B648" s="106"/>
      <c r="C648" s="33" t="str">
        <f>IF(NOT(ISBLANK($B648)),VLOOKUP($B648,'Anexo Categoria Tipo de partida'!$A:$C,3,FALSE),"")</f>
        <v/>
      </c>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row>
    <row r="649" spans="1:28" ht="12.75">
      <c r="A649" s="107"/>
      <c r="B649" s="106"/>
      <c r="C649" s="33" t="str">
        <f>IF(NOT(ISBLANK($B649)),VLOOKUP($B649,'Anexo Categoria Tipo de partida'!$A:$C,3,FALSE),"")</f>
        <v/>
      </c>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row>
    <row r="650" spans="1:28" ht="12.75">
      <c r="A650" s="107"/>
      <c r="B650" s="106"/>
      <c r="C650" s="33" t="str">
        <f>IF(NOT(ISBLANK($B650)),VLOOKUP($B650,'Anexo Categoria Tipo de partida'!$A:$C,3,FALSE),"")</f>
        <v/>
      </c>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row>
    <row r="651" spans="1:28" ht="12.75">
      <c r="A651" s="107"/>
      <c r="B651" s="106"/>
      <c r="C651" s="33" t="str">
        <f>IF(NOT(ISBLANK($B651)),VLOOKUP($B651,'Anexo Categoria Tipo de partida'!$A:$C,3,FALSE),"")</f>
        <v/>
      </c>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row>
    <row r="652" spans="1:28" ht="12.75">
      <c r="A652" s="107"/>
      <c r="B652" s="106"/>
      <c r="C652" s="33" t="str">
        <f>IF(NOT(ISBLANK($B652)),VLOOKUP($B652,'Anexo Categoria Tipo de partida'!$A:$C,3,FALSE),"")</f>
        <v/>
      </c>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row>
    <row r="653" spans="1:28" ht="12.75">
      <c r="A653" s="107"/>
      <c r="B653" s="106"/>
      <c r="C653" s="33" t="str">
        <f>IF(NOT(ISBLANK($B653)),VLOOKUP($B653,'Anexo Categoria Tipo de partida'!$A:$C,3,FALSE),"")</f>
        <v/>
      </c>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row>
    <row r="654" spans="1:28" ht="12.75">
      <c r="A654" s="107"/>
      <c r="B654" s="106"/>
      <c r="C654" s="33" t="str">
        <f>IF(NOT(ISBLANK($B654)),VLOOKUP($B654,'Anexo Categoria Tipo de partida'!$A:$C,3,FALSE),"")</f>
        <v/>
      </c>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row>
    <row r="655" spans="1:28" ht="12.75">
      <c r="A655" s="107"/>
      <c r="B655" s="106"/>
      <c r="C655" s="33" t="str">
        <f>IF(NOT(ISBLANK($B655)),VLOOKUP($B655,'Anexo Categoria Tipo de partida'!$A:$C,3,FALSE),"")</f>
        <v/>
      </c>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row>
    <row r="656" spans="1:28" ht="12.75">
      <c r="A656" s="107"/>
      <c r="B656" s="106"/>
      <c r="C656" s="33" t="str">
        <f>IF(NOT(ISBLANK($B656)),VLOOKUP($B656,'Anexo Categoria Tipo de partida'!$A:$C,3,FALSE),"")</f>
        <v/>
      </c>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row>
    <row r="657" spans="1:28" ht="12.75">
      <c r="A657" s="107"/>
      <c r="B657" s="106"/>
      <c r="C657" s="33" t="str">
        <f>IF(NOT(ISBLANK($B657)),VLOOKUP($B657,'Anexo Categoria Tipo de partida'!$A:$C,3,FALSE),"")</f>
        <v/>
      </c>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row>
    <row r="658" spans="1:28" ht="12.75">
      <c r="A658" s="107"/>
      <c r="B658" s="106"/>
      <c r="C658" s="33" t="str">
        <f>IF(NOT(ISBLANK($B658)),VLOOKUP($B658,'Anexo Categoria Tipo de partida'!$A:$C,3,FALSE),"")</f>
        <v/>
      </c>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row>
    <row r="659" spans="1:28" ht="12.75">
      <c r="A659" s="107"/>
      <c r="B659" s="106"/>
      <c r="C659" s="33" t="str">
        <f>IF(NOT(ISBLANK($B659)),VLOOKUP($B659,'Anexo Categoria Tipo de partida'!$A:$C,3,FALSE),"")</f>
        <v/>
      </c>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row>
    <row r="660" spans="1:28" ht="12.75">
      <c r="A660" s="107"/>
      <c r="B660" s="106"/>
      <c r="C660" s="33" t="str">
        <f>IF(NOT(ISBLANK($B660)),VLOOKUP($B660,'Anexo Categoria Tipo de partida'!$A:$C,3,FALSE),"")</f>
        <v/>
      </c>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row>
    <row r="661" spans="1:28" ht="12.75">
      <c r="A661" s="107"/>
      <c r="B661" s="106"/>
      <c r="C661" s="33" t="str">
        <f>IF(NOT(ISBLANK($B661)),VLOOKUP($B661,'Anexo Categoria Tipo de partida'!$A:$C,3,FALSE),"")</f>
        <v/>
      </c>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row>
    <row r="662" spans="1:28" ht="12.75">
      <c r="A662" s="107"/>
      <c r="B662" s="106"/>
      <c r="C662" s="33" t="str">
        <f>IF(NOT(ISBLANK($B662)),VLOOKUP($B662,'Anexo Categoria Tipo de partida'!$A:$C,3,FALSE),"")</f>
        <v/>
      </c>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row>
    <row r="663" spans="1:28" ht="12.75">
      <c r="A663" s="107"/>
      <c r="B663" s="106"/>
      <c r="C663" s="33" t="str">
        <f>IF(NOT(ISBLANK($B663)),VLOOKUP($B663,'Anexo Categoria Tipo de partida'!$A:$C,3,FALSE),"")</f>
        <v/>
      </c>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row>
    <row r="664" spans="1:28" ht="12.75">
      <c r="A664" s="107"/>
      <c r="B664" s="106"/>
      <c r="C664" s="33" t="str">
        <f>IF(NOT(ISBLANK($B664)),VLOOKUP($B664,'Anexo Categoria Tipo de partida'!$A:$C,3,FALSE),"")</f>
        <v/>
      </c>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row>
    <row r="665" spans="1:28" ht="12.75">
      <c r="A665" s="107"/>
      <c r="B665" s="106"/>
      <c r="C665" s="33" t="str">
        <f>IF(NOT(ISBLANK($B665)),VLOOKUP($B665,'Anexo Categoria Tipo de partida'!$A:$C,3,FALSE),"")</f>
        <v/>
      </c>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row>
    <row r="666" spans="1:28" ht="12.75">
      <c r="A666" s="107"/>
      <c r="B666" s="106"/>
      <c r="C666" s="33" t="str">
        <f>IF(NOT(ISBLANK($B666)),VLOOKUP($B666,'Anexo Categoria Tipo de partida'!$A:$C,3,FALSE),"")</f>
        <v/>
      </c>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row>
    <row r="667" spans="1:28" ht="12.75">
      <c r="A667" s="107"/>
      <c r="B667" s="106"/>
      <c r="C667" s="33" t="str">
        <f>IF(NOT(ISBLANK($B667)),VLOOKUP($B667,'Anexo Categoria Tipo de partida'!$A:$C,3,FALSE),"")</f>
        <v/>
      </c>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row>
    <row r="668" spans="1:28" ht="12.75">
      <c r="A668" s="107"/>
      <c r="B668" s="106"/>
      <c r="C668" s="33" t="str">
        <f>IF(NOT(ISBLANK($B668)),VLOOKUP($B668,'Anexo Categoria Tipo de partida'!$A:$C,3,FALSE),"")</f>
        <v/>
      </c>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row>
    <row r="669" spans="1:28" ht="12.75">
      <c r="A669" s="107"/>
      <c r="B669" s="106"/>
      <c r="C669" s="33" t="str">
        <f>IF(NOT(ISBLANK($B669)),VLOOKUP($B669,'Anexo Categoria Tipo de partida'!$A:$C,3,FALSE),"")</f>
        <v/>
      </c>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row>
    <row r="670" spans="1:28" ht="12.75">
      <c r="A670" s="107"/>
      <c r="B670" s="106"/>
      <c r="C670" s="33" t="str">
        <f>IF(NOT(ISBLANK($B670)),VLOOKUP($B670,'Anexo Categoria Tipo de partida'!$A:$C,3,FALSE),"")</f>
        <v/>
      </c>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row>
    <row r="671" spans="1:28" ht="12.75">
      <c r="A671" s="107"/>
      <c r="B671" s="106"/>
      <c r="C671" s="33" t="str">
        <f>IF(NOT(ISBLANK($B671)),VLOOKUP($B671,'Anexo Categoria Tipo de partida'!$A:$C,3,FALSE),"")</f>
        <v/>
      </c>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row>
    <row r="672" spans="1:28" ht="12.75">
      <c r="A672" s="107"/>
      <c r="B672" s="106"/>
      <c r="C672" s="33" t="str">
        <f>IF(NOT(ISBLANK($B672)),VLOOKUP($B672,'Anexo Categoria Tipo de partida'!$A:$C,3,FALSE),"")</f>
        <v/>
      </c>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row>
    <row r="673" spans="1:28" ht="12.75">
      <c r="A673" s="107"/>
      <c r="B673" s="106"/>
      <c r="C673" s="33" t="str">
        <f>IF(NOT(ISBLANK($B673)),VLOOKUP($B673,'Anexo Categoria Tipo de partida'!$A:$C,3,FALSE),"")</f>
        <v/>
      </c>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row>
    <row r="674" spans="1:28" ht="12.75">
      <c r="A674" s="107"/>
      <c r="B674" s="106"/>
      <c r="C674" s="33" t="str">
        <f>IF(NOT(ISBLANK($B674)),VLOOKUP($B674,'Anexo Categoria Tipo de partida'!$A:$C,3,FALSE),"")</f>
        <v/>
      </c>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row>
    <row r="675" spans="1:28" ht="12.75">
      <c r="A675" s="107"/>
      <c r="B675" s="106"/>
      <c r="C675" s="33" t="str">
        <f>IF(NOT(ISBLANK($B675)),VLOOKUP($B675,'Anexo Categoria Tipo de partida'!$A:$C,3,FALSE),"")</f>
        <v/>
      </c>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row>
    <row r="676" spans="1:28" ht="12.75">
      <c r="A676" s="107"/>
      <c r="B676" s="106"/>
      <c r="C676" s="33" t="str">
        <f>IF(NOT(ISBLANK($B676)),VLOOKUP($B676,'Anexo Categoria Tipo de partida'!$A:$C,3,FALSE),"")</f>
        <v/>
      </c>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row>
    <row r="677" spans="1:28" ht="12.75">
      <c r="A677" s="107"/>
      <c r="B677" s="106"/>
      <c r="C677" s="33" t="str">
        <f>IF(NOT(ISBLANK($B677)),VLOOKUP($B677,'Anexo Categoria Tipo de partida'!$A:$C,3,FALSE),"")</f>
        <v/>
      </c>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row>
    <row r="678" spans="1:28" ht="12.75">
      <c r="A678" s="107"/>
      <c r="B678" s="106"/>
      <c r="C678" s="33" t="str">
        <f>IF(NOT(ISBLANK($B678)),VLOOKUP($B678,'Anexo Categoria Tipo de partida'!$A:$C,3,FALSE),"")</f>
        <v/>
      </c>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row>
    <row r="679" spans="1:28" ht="12.75">
      <c r="A679" s="107"/>
      <c r="B679" s="106"/>
      <c r="C679" s="33" t="str">
        <f>IF(NOT(ISBLANK($B679)),VLOOKUP($B679,'Anexo Categoria Tipo de partida'!$A:$C,3,FALSE),"")</f>
        <v/>
      </c>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row>
    <row r="680" spans="1:28" ht="12.75">
      <c r="A680" s="107"/>
      <c r="B680" s="106"/>
      <c r="C680" s="33" t="str">
        <f>IF(NOT(ISBLANK($B680)),VLOOKUP($B680,'Anexo Categoria Tipo de partida'!$A:$C,3,FALSE),"")</f>
        <v/>
      </c>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row>
    <row r="681" spans="1:28" ht="12.75">
      <c r="A681" s="107"/>
      <c r="B681" s="106"/>
      <c r="C681" s="33" t="str">
        <f>IF(NOT(ISBLANK($B681)),VLOOKUP($B681,'Anexo Categoria Tipo de partida'!$A:$C,3,FALSE),"")</f>
        <v/>
      </c>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row>
    <row r="682" spans="1:28" ht="12.75">
      <c r="A682" s="107"/>
      <c r="B682" s="106"/>
      <c r="C682" s="33" t="str">
        <f>IF(NOT(ISBLANK($B682)),VLOOKUP($B682,'Anexo Categoria Tipo de partida'!$A:$C,3,FALSE),"")</f>
        <v/>
      </c>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row>
    <row r="683" spans="1:28" ht="12.75">
      <c r="A683" s="107"/>
      <c r="B683" s="106"/>
      <c r="C683" s="33" t="str">
        <f>IF(NOT(ISBLANK($B683)),VLOOKUP($B683,'Anexo Categoria Tipo de partida'!$A:$C,3,FALSE),"")</f>
        <v/>
      </c>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row>
    <row r="684" spans="1:28" ht="12.75">
      <c r="A684" s="107"/>
      <c r="B684" s="106"/>
      <c r="C684" s="33" t="str">
        <f>IF(NOT(ISBLANK($B684)),VLOOKUP($B684,'Anexo Categoria Tipo de partida'!$A:$C,3,FALSE),"")</f>
        <v/>
      </c>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row>
    <row r="685" spans="1:28" ht="12.75">
      <c r="A685" s="107"/>
      <c r="B685" s="106"/>
      <c r="C685" s="33" t="str">
        <f>IF(NOT(ISBLANK($B685)),VLOOKUP($B685,'Anexo Categoria Tipo de partida'!$A:$C,3,FALSE),"")</f>
        <v/>
      </c>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row>
    <row r="686" spans="1:28" ht="12.75">
      <c r="A686" s="107"/>
      <c r="B686" s="106"/>
      <c r="C686" s="33" t="str">
        <f>IF(NOT(ISBLANK($B686)),VLOOKUP($B686,'Anexo Categoria Tipo de partida'!$A:$C,3,FALSE),"")</f>
        <v/>
      </c>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row>
    <row r="687" spans="1:28" ht="12.75">
      <c r="A687" s="107"/>
      <c r="B687" s="106"/>
      <c r="C687" s="33" t="str">
        <f>IF(NOT(ISBLANK($B687)),VLOOKUP($B687,'Anexo Categoria Tipo de partida'!$A:$C,3,FALSE),"")</f>
        <v/>
      </c>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row>
    <row r="688" spans="1:28" ht="12.75">
      <c r="A688" s="107"/>
      <c r="B688" s="106"/>
      <c r="C688" s="33" t="str">
        <f>IF(NOT(ISBLANK($B688)),VLOOKUP($B688,'Anexo Categoria Tipo de partida'!$A:$C,3,FALSE),"")</f>
        <v/>
      </c>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row>
    <row r="689" spans="1:28" ht="12.75">
      <c r="A689" s="107"/>
      <c r="B689" s="106"/>
      <c r="C689" s="33" t="str">
        <f>IF(NOT(ISBLANK($B689)),VLOOKUP($B689,'Anexo Categoria Tipo de partida'!$A:$C,3,FALSE),"")</f>
        <v/>
      </c>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row>
    <row r="690" spans="1:28" ht="12.75">
      <c r="A690" s="107"/>
      <c r="B690" s="106"/>
      <c r="C690" s="33" t="str">
        <f>IF(NOT(ISBLANK($B690)),VLOOKUP($B690,'Anexo Categoria Tipo de partida'!$A:$C,3,FALSE),"")</f>
        <v/>
      </c>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row>
    <row r="691" spans="1:28" ht="12.75">
      <c r="A691" s="107"/>
      <c r="B691" s="106"/>
      <c r="C691" s="33" t="str">
        <f>IF(NOT(ISBLANK($B691)),VLOOKUP($B691,'Anexo Categoria Tipo de partida'!$A:$C,3,FALSE),"")</f>
        <v/>
      </c>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row>
    <row r="692" spans="1:28" ht="12.75">
      <c r="A692" s="107"/>
      <c r="B692" s="106"/>
      <c r="C692" s="33" t="str">
        <f>IF(NOT(ISBLANK($B692)),VLOOKUP($B692,'Anexo Categoria Tipo de partida'!$A:$C,3,FALSE),"")</f>
        <v/>
      </c>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row>
    <row r="693" spans="1:28" ht="12.75">
      <c r="A693" s="107"/>
      <c r="B693" s="106"/>
      <c r="C693" s="33" t="str">
        <f>IF(NOT(ISBLANK($B693)),VLOOKUP($B693,'Anexo Categoria Tipo de partida'!$A:$C,3,FALSE),"")</f>
        <v/>
      </c>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row>
    <row r="694" spans="1:28" ht="12.75">
      <c r="A694" s="107"/>
      <c r="B694" s="106"/>
      <c r="C694" s="33" t="str">
        <f>IF(NOT(ISBLANK($B694)),VLOOKUP($B694,'Anexo Categoria Tipo de partida'!$A:$C,3,FALSE),"")</f>
        <v/>
      </c>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row>
    <row r="695" spans="1:28" ht="12.75">
      <c r="A695" s="107"/>
      <c r="B695" s="106"/>
      <c r="C695" s="33" t="str">
        <f>IF(NOT(ISBLANK($B695)),VLOOKUP($B695,'Anexo Categoria Tipo de partida'!$A:$C,3,FALSE),"")</f>
        <v/>
      </c>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row>
    <row r="696" spans="1:28" ht="12.75">
      <c r="A696" s="107"/>
      <c r="B696" s="106"/>
      <c r="C696" s="33" t="str">
        <f>IF(NOT(ISBLANK($B696)),VLOOKUP($B696,'Anexo Categoria Tipo de partida'!$A:$C,3,FALSE),"")</f>
        <v/>
      </c>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row>
    <row r="697" spans="1:28" ht="12.75">
      <c r="A697" s="107"/>
      <c r="B697" s="106"/>
      <c r="C697" s="33" t="str">
        <f>IF(NOT(ISBLANK($B697)),VLOOKUP($B697,'Anexo Categoria Tipo de partida'!$A:$C,3,FALSE),"")</f>
        <v/>
      </c>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row>
    <row r="698" spans="1:28" ht="12.75">
      <c r="A698" s="107"/>
      <c r="B698" s="106"/>
      <c r="C698" s="33" t="str">
        <f>IF(NOT(ISBLANK($B698)),VLOOKUP($B698,'Anexo Categoria Tipo de partida'!$A:$C,3,FALSE),"")</f>
        <v/>
      </c>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row>
    <row r="699" spans="1:28" ht="12.75">
      <c r="A699" s="107"/>
      <c r="B699" s="106"/>
      <c r="C699" s="33" t="str">
        <f>IF(NOT(ISBLANK($B699)),VLOOKUP($B699,'Anexo Categoria Tipo de partida'!$A:$C,3,FALSE),"")</f>
        <v/>
      </c>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row>
    <row r="700" spans="1:28" ht="12.75">
      <c r="A700" s="107"/>
      <c r="B700" s="106"/>
      <c r="C700" s="33" t="str">
        <f>IF(NOT(ISBLANK($B700)),VLOOKUP($B700,'Anexo Categoria Tipo de partida'!$A:$C,3,FALSE),"")</f>
        <v/>
      </c>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row>
    <row r="701" spans="1:28" ht="12.75">
      <c r="A701" s="107"/>
      <c r="B701" s="106"/>
      <c r="C701" s="33" t="str">
        <f>IF(NOT(ISBLANK($B701)),VLOOKUP($B701,'Anexo Categoria Tipo de partida'!$A:$C,3,FALSE),"")</f>
        <v/>
      </c>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row>
    <row r="702" spans="1:28" ht="12.75">
      <c r="A702" s="107"/>
      <c r="B702" s="106"/>
      <c r="C702" s="33" t="str">
        <f>IF(NOT(ISBLANK($B702)),VLOOKUP($B702,'Anexo Categoria Tipo de partida'!$A:$C,3,FALSE),"")</f>
        <v/>
      </c>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row>
    <row r="703" spans="1:28" ht="12.75">
      <c r="A703" s="107"/>
      <c r="B703" s="106"/>
      <c r="C703" s="33" t="str">
        <f>IF(NOT(ISBLANK($B703)),VLOOKUP($B703,'Anexo Categoria Tipo de partida'!$A:$C,3,FALSE),"")</f>
        <v/>
      </c>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row>
    <row r="704" spans="1:28" ht="12.75">
      <c r="A704" s="107"/>
      <c r="B704" s="106"/>
      <c r="C704" s="33" t="str">
        <f>IF(NOT(ISBLANK($B704)),VLOOKUP($B704,'Anexo Categoria Tipo de partida'!$A:$C,3,FALSE),"")</f>
        <v/>
      </c>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row>
    <row r="705" spans="1:28" ht="12.75">
      <c r="A705" s="107"/>
      <c r="B705" s="106"/>
      <c r="C705" s="33" t="str">
        <f>IF(NOT(ISBLANK($B705)),VLOOKUP($B705,'Anexo Categoria Tipo de partida'!$A:$C,3,FALSE),"")</f>
        <v/>
      </c>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row>
    <row r="706" spans="1:28" ht="12.75">
      <c r="A706" s="107"/>
      <c r="B706" s="106"/>
      <c r="C706" s="33" t="str">
        <f>IF(NOT(ISBLANK($B706)),VLOOKUP($B706,'Anexo Categoria Tipo de partida'!$A:$C,3,FALSE),"")</f>
        <v/>
      </c>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row>
    <row r="707" spans="1:28" ht="12.75">
      <c r="A707" s="107"/>
      <c r="B707" s="106"/>
      <c r="C707" s="33" t="str">
        <f>IF(NOT(ISBLANK($B707)),VLOOKUP($B707,'Anexo Categoria Tipo de partida'!$A:$C,3,FALSE),"")</f>
        <v/>
      </c>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row>
    <row r="708" spans="1:28" ht="12.75">
      <c r="A708" s="107"/>
      <c r="B708" s="106"/>
      <c r="C708" s="33" t="str">
        <f>IF(NOT(ISBLANK($B708)),VLOOKUP($B708,'Anexo Categoria Tipo de partida'!$A:$C,3,FALSE),"")</f>
        <v/>
      </c>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row>
    <row r="709" spans="1:28" ht="12.75">
      <c r="A709" s="107"/>
      <c r="B709" s="106"/>
      <c r="C709" s="33" t="str">
        <f>IF(NOT(ISBLANK($B709)),VLOOKUP($B709,'Anexo Categoria Tipo de partida'!$A:$C,3,FALSE),"")</f>
        <v/>
      </c>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row>
    <row r="710" spans="1:28" ht="12.75">
      <c r="A710" s="107"/>
      <c r="B710" s="106"/>
      <c r="C710" s="33" t="str">
        <f>IF(NOT(ISBLANK($B710)),VLOOKUP($B710,'Anexo Categoria Tipo de partida'!$A:$C,3,FALSE),"")</f>
        <v/>
      </c>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row>
    <row r="711" spans="1:28" ht="12.75">
      <c r="A711" s="107"/>
      <c r="B711" s="106"/>
      <c r="C711" s="33" t="str">
        <f>IF(NOT(ISBLANK($B711)),VLOOKUP($B711,'Anexo Categoria Tipo de partida'!$A:$C,3,FALSE),"")</f>
        <v/>
      </c>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row>
    <row r="712" spans="1:28" ht="12.75">
      <c r="A712" s="107"/>
      <c r="B712" s="106"/>
      <c r="C712" s="33" t="str">
        <f>IF(NOT(ISBLANK($B712)),VLOOKUP($B712,'Anexo Categoria Tipo de partida'!$A:$C,3,FALSE),"")</f>
        <v/>
      </c>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row>
    <row r="713" spans="1:28" ht="12.75">
      <c r="A713" s="107"/>
      <c r="B713" s="106"/>
      <c r="C713" s="33" t="str">
        <f>IF(NOT(ISBLANK($B713)),VLOOKUP($B713,'Anexo Categoria Tipo de partida'!$A:$C,3,FALSE),"")</f>
        <v/>
      </c>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row>
    <row r="714" spans="1:28" ht="12.75">
      <c r="A714" s="107"/>
      <c r="B714" s="106"/>
      <c r="C714" s="33" t="str">
        <f>IF(NOT(ISBLANK($B714)),VLOOKUP($B714,'Anexo Categoria Tipo de partida'!$A:$C,3,FALSE),"")</f>
        <v/>
      </c>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row>
    <row r="715" spans="1:28" ht="12.75">
      <c r="A715" s="107"/>
      <c r="B715" s="106"/>
      <c r="C715" s="33" t="str">
        <f>IF(NOT(ISBLANK($B715)),VLOOKUP($B715,'Anexo Categoria Tipo de partida'!$A:$C,3,FALSE),"")</f>
        <v/>
      </c>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row>
    <row r="716" spans="1:28" ht="12.75">
      <c r="A716" s="107"/>
      <c r="B716" s="106"/>
      <c r="C716" s="33" t="str">
        <f>IF(NOT(ISBLANK($B716)),VLOOKUP($B716,'Anexo Categoria Tipo de partida'!$A:$C,3,FALSE),"")</f>
        <v/>
      </c>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row>
    <row r="717" spans="1:28" ht="12.75">
      <c r="A717" s="107"/>
      <c r="B717" s="106"/>
      <c r="C717" s="33" t="str">
        <f>IF(NOT(ISBLANK($B717)),VLOOKUP($B717,'Anexo Categoria Tipo de partida'!$A:$C,3,FALSE),"")</f>
        <v/>
      </c>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row>
    <row r="718" spans="1:28" ht="12.75">
      <c r="A718" s="107"/>
      <c r="B718" s="106"/>
      <c r="C718" s="33" t="str">
        <f>IF(NOT(ISBLANK($B718)),VLOOKUP($B718,'Anexo Categoria Tipo de partida'!$A:$C,3,FALSE),"")</f>
        <v/>
      </c>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row>
    <row r="719" spans="1:28" ht="12.75">
      <c r="A719" s="107"/>
      <c r="B719" s="106"/>
      <c r="C719" s="33" t="str">
        <f>IF(NOT(ISBLANK($B719)),VLOOKUP($B719,'Anexo Categoria Tipo de partida'!$A:$C,3,FALSE),"")</f>
        <v/>
      </c>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row>
    <row r="720" spans="1:28" ht="12.75">
      <c r="A720" s="107"/>
      <c r="B720" s="106"/>
      <c r="C720" s="33" t="str">
        <f>IF(NOT(ISBLANK($B720)),VLOOKUP($B720,'Anexo Categoria Tipo de partida'!$A:$C,3,FALSE),"")</f>
        <v/>
      </c>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row>
    <row r="721" spans="1:28" ht="12.75">
      <c r="A721" s="107"/>
      <c r="B721" s="106"/>
      <c r="C721" s="33" t="str">
        <f>IF(NOT(ISBLANK($B721)),VLOOKUP($B721,'Anexo Categoria Tipo de partida'!$A:$C,3,FALSE),"")</f>
        <v/>
      </c>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row>
    <row r="722" spans="1:28" ht="12.75">
      <c r="A722" s="107"/>
      <c r="B722" s="106"/>
      <c r="C722" s="33" t="str">
        <f>IF(NOT(ISBLANK($B722)),VLOOKUP($B722,'Anexo Categoria Tipo de partida'!$A:$C,3,FALSE),"")</f>
        <v/>
      </c>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row>
    <row r="723" spans="1:28" ht="12.75">
      <c r="A723" s="107"/>
      <c r="B723" s="106"/>
      <c r="C723" s="33" t="str">
        <f>IF(NOT(ISBLANK($B723)),VLOOKUP($B723,'Anexo Categoria Tipo de partida'!$A:$C,3,FALSE),"")</f>
        <v/>
      </c>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row>
    <row r="724" spans="1:28" ht="12.75">
      <c r="A724" s="107"/>
      <c r="B724" s="106"/>
      <c r="C724" s="33" t="str">
        <f>IF(NOT(ISBLANK($B724)),VLOOKUP($B724,'Anexo Categoria Tipo de partida'!$A:$C,3,FALSE),"")</f>
        <v/>
      </c>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row>
    <row r="725" spans="1:28" ht="12.75">
      <c r="A725" s="107"/>
      <c r="B725" s="106"/>
      <c r="C725" s="33" t="str">
        <f>IF(NOT(ISBLANK($B725)),VLOOKUP($B725,'Anexo Categoria Tipo de partida'!$A:$C,3,FALSE),"")</f>
        <v/>
      </c>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row>
    <row r="726" spans="1:28" ht="12.75">
      <c r="A726" s="107"/>
      <c r="B726" s="106"/>
      <c r="C726" s="33" t="str">
        <f>IF(NOT(ISBLANK($B726)),VLOOKUP($B726,'Anexo Categoria Tipo de partida'!$A:$C,3,FALSE),"")</f>
        <v/>
      </c>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row>
    <row r="727" spans="1:28" ht="12.75">
      <c r="A727" s="107"/>
      <c r="B727" s="106"/>
      <c r="C727" s="33" t="str">
        <f>IF(NOT(ISBLANK($B727)),VLOOKUP($B727,'Anexo Categoria Tipo de partida'!$A:$C,3,FALSE),"")</f>
        <v/>
      </c>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row>
    <row r="728" spans="1:28" ht="12.75">
      <c r="A728" s="107"/>
      <c r="B728" s="106"/>
      <c r="C728" s="33" t="str">
        <f>IF(NOT(ISBLANK($B728)),VLOOKUP($B728,'Anexo Categoria Tipo de partida'!$A:$C,3,FALSE),"")</f>
        <v/>
      </c>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row>
    <row r="729" spans="1:28" ht="12.75">
      <c r="A729" s="107"/>
      <c r="B729" s="106"/>
      <c r="C729" s="33" t="str">
        <f>IF(NOT(ISBLANK($B729)),VLOOKUP($B729,'Anexo Categoria Tipo de partida'!$A:$C,3,FALSE),"")</f>
        <v/>
      </c>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row>
    <row r="730" spans="1:28" ht="12.75">
      <c r="A730" s="107"/>
      <c r="B730" s="106"/>
      <c r="C730" s="33" t="str">
        <f>IF(NOT(ISBLANK($B730)),VLOOKUP($B730,'Anexo Categoria Tipo de partida'!$A:$C,3,FALSE),"")</f>
        <v/>
      </c>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row>
    <row r="731" spans="1:28" ht="12.75">
      <c r="A731" s="107"/>
      <c r="B731" s="106"/>
      <c r="C731" s="33" t="str">
        <f>IF(NOT(ISBLANK($B731)),VLOOKUP($B731,'Anexo Categoria Tipo de partida'!$A:$C,3,FALSE),"")</f>
        <v/>
      </c>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row>
    <row r="732" spans="1:28" ht="12.75">
      <c r="A732" s="107"/>
      <c r="B732" s="106"/>
      <c r="C732" s="33" t="str">
        <f>IF(NOT(ISBLANK($B732)),VLOOKUP($B732,'Anexo Categoria Tipo de partida'!$A:$C,3,FALSE),"")</f>
        <v/>
      </c>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row>
    <row r="733" spans="1:28" ht="12.75">
      <c r="A733" s="107"/>
      <c r="B733" s="106"/>
      <c r="C733" s="33" t="str">
        <f>IF(NOT(ISBLANK($B733)),VLOOKUP($B733,'Anexo Categoria Tipo de partida'!$A:$C,3,FALSE),"")</f>
        <v/>
      </c>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row>
    <row r="734" spans="1:28" ht="12.75">
      <c r="A734" s="107"/>
      <c r="B734" s="106"/>
      <c r="C734" s="33" t="str">
        <f>IF(NOT(ISBLANK($B734)),VLOOKUP($B734,'Anexo Categoria Tipo de partida'!$A:$C,3,FALSE),"")</f>
        <v/>
      </c>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row>
    <row r="735" spans="1:28" ht="12.75">
      <c r="A735" s="107"/>
      <c r="B735" s="106"/>
      <c r="C735" s="33" t="str">
        <f>IF(NOT(ISBLANK($B735)),VLOOKUP($B735,'Anexo Categoria Tipo de partida'!$A:$C,3,FALSE),"")</f>
        <v/>
      </c>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row>
    <row r="736" spans="1:28" ht="12.75">
      <c r="A736" s="107"/>
      <c r="B736" s="106"/>
      <c r="C736" s="33" t="str">
        <f>IF(NOT(ISBLANK($B736)),VLOOKUP($B736,'Anexo Categoria Tipo de partida'!$A:$C,3,FALSE),"")</f>
        <v/>
      </c>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row>
    <row r="737" spans="1:28" ht="12.75">
      <c r="A737" s="107"/>
      <c r="B737" s="106"/>
      <c r="C737" s="33" t="str">
        <f>IF(NOT(ISBLANK($B737)),VLOOKUP($B737,'Anexo Categoria Tipo de partida'!$A:$C,3,FALSE),"")</f>
        <v/>
      </c>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row>
    <row r="738" spans="1:28" ht="12.75">
      <c r="A738" s="107"/>
      <c r="B738" s="106"/>
      <c r="C738" s="33" t="str">
        <f>IF(NOT(ISBLANK($B738)),VLOOKUP($B738,'Anexo Categoria Tipo de partida'!$A:$C,3,FALSE),"")</f>
        <v/>
      </c>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row>
    <row r="739" spans="1:28" ht="12.75">
      <c r="A739" s="107"/>
      <c r="B739" s="106"/>
      <c r="C739" s="33" t="str">
        <f>IF(NOT(ISBLANK($B739)),VLOOKUP($B739,'Anexo Categoria Tipo de partida'!$A:$C,3,FALSE),"")</f>
        <v/>
      </c>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row>
    <row r="740" spans="1:28" ht="12.75">
      <c r="A740" s="107"/>
      <c r="B740" s="106"/>
      <c r="C740" s="33" t="str">
        <f>IF(NOT(ISBLANK($B740)),VLOOKUP($B740,'Anexo Categoria Tipo de partida'!$A:$C,3,FALSE),"")</f>
        <v/>
      </c>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row>
    <row r="741" spans="1:28" ht="12.75">
      <c r="A741" s="107"/>
      <c r="B741" s="106"/>
      <c r="C741" s="33" t="str">
        <f>IF(NOT(ISBLANK($B741)),VLOOKUP($B741,'Anexo Categoria Tipo de partida'!$A:$C,3,FALSE),"")</f>
        <v/>
      </c>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row>
    <row r="742" spans="1:28" ht="12.75">
      <c r="A742" s="107"/>
      <c r="B742" s="106"/>
      <c r="C742" s="33" t="str">
        <f>IF(NOT(ISBLANK($B742)),VLOOKUP($B742,'Anexo Categoria Tipo de partida'!$A:$C,3,FALSE),"")</f>
        <v/>
      </c>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row>
    <row r="743" spans="1:28" ht="12.75">
      <c r="A743" s="107"/>
      <c r="B743" s="106"/>
      <c r="C743" s="33" t="str">
        <f>IF(NOT(ISBLANK($B743)),VLOOKUP($B743,'Anexo Categoria Tipo de partida'!$A:$C,3,FALSE),"")</f>
        <v/>
      </c>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row>
    <row r="744" spans="1:28" ht="12.75">
      <c r="A744" s="107"/>
      <c r="B744" s="106"/>
      <c r="C744" s="33" t="str">
        <f>IF(NOT(ISBLANK($B744)),VLOOKUP($B744,'Anexo Categoria Tipo de partida'!$A:$C,3,FALSE),"")</f>
        <v/>
      </c>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row>
    <row r="745" spans="1:28" ht="12.75">
      <c r="A745" s="107"/>
      <c r="B745" s="106"/>
      <c r="C745" s="33" t="str">
        <f>IF(NOT(ISBLANK($B745)),VLOOKUP($B745,'Anexo Categoria Tipo de partida'!$A:$C,3,FALSE),"")</f>
        <v/>
      </c>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row>
    <row r="746" spans="1:28" ht="12.75">
      <c r="A746" s="107"/>
      <c r="B746" s="106"/>
      <c r="C746" s="33" t="str">
        <f>IF(NOT(ISBLANK($B746)),VLOOKUP($B746,'Anexo Categoria Tipo de partida'!$A:$C,3,FALSE),"")</f>
        <v/>
      </c>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row>
    <row r="747" spans="1:28" ht="12.75">
      <c r="A747" s="107"/>
      <c r="B747" s="106"/>
      <c r="C747" s="33" t="str">
        <f>IF(NOT(ISBLANK($B747)),VLOOKUP($B747,'Anexo Categoria Tipo de partida'!$A:$C,3,FALSE),"")</f>
        <v/>
      </c>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row>
    <row r="748" spans="1:28" ht="12.75">
      <c r="A748" s="107"/>
      <c r="B748" s="106"/>
      <c r="C748" s="33" t="str">
        <f>IF(NOT(ISBLANK($B748)),VLOOKUP($B748,'Anexo Categoria Tipo de partida'!$A:$C,3,FALSE),"")</f>
        <v/>
      </c>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row>
    <row r="749" spans="1:28" ht="12.75">
      <c r="A749" s="107"/>
      <c r="B749" s="106"/>
      <c r="C749" s="33" t="str">
        <f>IF(NOT(ISBLANK($B749)),VLOOKUP($B749,'Anexo Categoria Tipo de partida'!$A:$C,3,FALSE),"")</f>
        <v/>
      </c>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row>
    <row r="750" spans="1:28" ht="12.75">
      <c r="A750" s="107"/>
      <c r="B750" s="106"/>
      <c r="C750" s="33" t="str">
        <f>IF(NOT(ISBLANK($B750)),VLOOKUP($B750,'Anexo Categoria Tipo de partida'!$A:$C,3,FALSE),"")</f>
        <v/>
      </c>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row>
    <row r="751" spans="1:28" ht="12.75">
      <c r="A751" s="107"/>
      <c r="B751" s="106"/>
      <c r="C751" s="33" t="str">
        <f>IF(NOT(ISBLANK($B751)),VLOOKUP($B751,'Anexo Categoria Tipo de partida'!$A:$C,3,FALSE),"")</f>
        <v/>
      </c>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row>
    <row r="752" spans="1:28" ht="12.75">
      <c r="A752" s="107"/>
      <c r="B752" s="106"/>
      <c r="C752" s="33" t="str">
        <f>IF(NOT(ISBLANK($B752)),VLOOKUP($B752,'Anexo Categoria Tipo de partida'!$A:$C,3,FALSE),"")</f>
        <v/>
      </c>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row>
    <row r="753" spans="1:28" ht="12.75">
      <c r="A753" s="107"/>
      <c r="B753" s="106"/>
      <c r="C753" s="33" t="str">
        <f>IF(NOT(ISBLANK($B753)),VLOOKUP($B753,'Anexo Categoria Tipo de partida'!$A:$C,3,FALSE),"")</f>
        <v/>
      </c>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row>
    <row r="754" spans="1:28" ht="12.75">
      <c r="A754" s="107"/>
      <c r="B754" s="106"/>
      <c r="C754" s="33" t="str">
        <f>IF(NOT(ISBLANK($B754)),VLOOKUP($B754,'Anexo Categoria Tipo de partida'!$A:$C,3,FALSE),"")</f>
        <v/>
      </c>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row>
    <row r="755" spans="1:28" ht="12.75">
      <c r="A755" s="107"/>
      <c r="B755" s="106"/>
      <c r="C755" s="33" t="str">
        <f>IF(NOT(ISBLANK($B755)),VLOOKUP($B755,'Anexo Categoria Tipo de partida'!$A:$C,3,FALSE),"")</f>
        <v/>
      </c>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row>
    <row r="756" spans="1:28" ht="12.75">
      <c r="A756" s="107"/>
      <c r="B756" s="106"/>
      <c r="C756" s="33" t="str">
        <f>IF(NOT(ISBLANK($B756)),VLOOKUP($B756,'Anexo Categoria Tipo de partida'!$A:$C,3,FALSE),"")</f>
        <v/>
      </c>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row>
    <row r="757" spans="1:28" ht="12.75">
      <c r="A757" s="107"/>
      <c r="B757" s="106"/>
      <c r="C757" s="33" t="str">
        <f>IF(NOT(ISBLANK($B757)),VLOOKUP($B757,'Anexo Categoria Tipo de partida'!$A:$C,3,FALSE),"")</f>
        <v/>
      </c>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row>
    <row r="758" spans="1:28" ht="12.75">
      <c r="A758" s="107"/>
      <c r="B758" s="106"/>
      <c r="C758" s="33" t="str">
        <f>IF(NOT(ISBLANK($B758)),VLOOKUP($B758,'Anexo Categoria Tipo de partida'!$A:$C,3,FALSE),"")</f>
        <v/>
      </c>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row>
    <row r="759" spans="1:28" ht="12.75">
      <c r="A759" s="107"/>
      <c r="B759" s="106"/>
      <c r="C759" s="33" t="str">
        <f>IF(NOT(ISBLANK($B759)),VLOOKUP($B759,'Anexo Categoria Tipo de partida'!$A:$C,3,FALSE),"")</f>
        <v/>
      </c>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row>
    <row r="760" spans="1:28" ht="12.75">
      <c r="A760" s="107"/>
      <c r="B760" s="106"/>
      <c r="C760" s="33" t="str">
        <f>IF(NOT(ISBLANK($B760)),VLOOKUP($B760,'Anexo Categoria Tipo de partida'!$A:$C,3,FALSE),"")</f>
        <v/>
      </c>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row>
    <row r="761" spans="1:28" ht="12.75">
      <c r="A761" s="107"/>
      <c r="B761" s="106"/>
      <c r="C761" s="33" t="str">
        <f>IF(NOT(ISBLANK($B761)),VLOOKUP($B761,'Anexo Categoria Tipo de partida'!$A:$C,3,FALSE),"")</f>
        <v/>
      </c>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row>
    <row r="762" spans="1:28" ht="12.75">
      <c r="A762" s="107"/>
      <c r="B762" s="106"/>
      <c r="C762" s="33" t="str">
        <f>IF(NOT(ISBLANK($B762)),VLOOKUP($B762,'Anexo Categoria Tipo de partida'!$A:$C,3,FALSE),"")</f>
        <v/>
      </c>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row>
    <row r="763" spans="1:28" ht="12.75">
      <c r="A763" s="107"/>
      <c r="B763" s="106"/>
      <c r="C763" s="33" t="str">
        <f>IF(NOT(ISBLANK($B763)),VLOOKUP($B763,'Anexo Categoria Tipo de partida'!$A:$C,3,FALSE),"")</f>
        <v/>
      </c>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row>
    <row r="764" spans="1:28" ht="12.75">
      <c r="A764" s="107"/>
      <c r="B764" s="106"/>
      <c r="C764" s="33" t="str">
        <f>IF(NOT(ISBLANK($B764)),VLOOKUP($B764,'Anexo Categoria Tipo de partida'!$A:$C,3,FALSE),"")</f>
        <v/>
      </c>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row>
    <row r="765" spans="1:28" ht="12.75">
      <c r="A765" s="107"/>
      <c r="B765" s="106"/>
      <c r="C765" s="33" t="str">
        <f>IF(NOT(ISBLANK($B765)),VLOOKUP($B765,'Anexo Categoria Tipo de partida'!$A:$C,3,FALSE),"")</f>
        <v/>
      </c>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row>
    <row r="766" spans="1:28" ht="12.75">
      <c r="A766" s="107"/>
      <c r="B766" s="106"/>
      <c r="C766" s="33" t="str">
        <f>IF(NOT(ISBLANK($B766)),VLOOKUP($B766,'Anexo Categoria Tipo de partida'!$A:$C,3,FALSE),"")</f>
        <v/>
      </c>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row>
    <row r="767" spans="1:28" ht="12.75">
      <c r="A767" s="107"/>
      <c r="B767" s="106"/>
      <c r="C767" s="33" t="str">
        <f>IF(NOT(ISBLANK($B767)),VLOOKUP($B767,'Anexo Categoria Tipo de partida'!$A:$C,3,FALSE),"")</f>
        <v/>
      </c>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row>
    <row r="768" spans="1:28" ht="12.75">
      <c r="A768" s="107"/>
      <c r="B768" s="106"/>
      <c r="C768" s="33" t="str">
        <f>IF(NOT(ISBLANK($B768)),VLOOKUP($B768,'Anexo Categoria Tipo de partida'!$A:$C,3,FALSE),"")</f>
        <v/>
      </c>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row>
    <row r="769" spans="1:28" ht="12.75">
      <c r="A769" s="107"/>
      <c r="B769" s="106"/>
      <c r="C769" s="33" t="str">
        <f>IF(NOT(ISBLANK($B769)),VLOOKUP($B769,'Anexo Categoria Tipo de partida'!$A:$C,3,FALSE),"")</f>
        <v/>
      </c>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row>
    <row r="770" spans="1:28" ht="12.75">
      <c r="A770" s="107"/>
      <c r="B770" s="106"/>
      <c r="C770" s="33" t="str">
        <f>IF(NOT(ISBLANK($B770)),VLOOKUP($B770,'Anexo Categoria Tipo de partida'!$A:$C,3,FALSE),"")</f>
        <v/>
      </c>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row>
    <row r="771" spans="1:28" ht="12.75">
      <c r="A771" s="107"/>
      <c r="B771" s="106"/>
      <c r="C771" s="33" t="str">
        <f>IF(NOT(ISBLANK($B771)),VLOOKUP($B771,'Anexo Categoria Tipo de partida'!$A:$C,3,FALSE),"")</f>
        <v/>
      </c>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row>
    <row r="772" spans="1:28" ht="12.75">
      <c r="A772" s="107"/>
      <c r="B772" s="106"/>
      <c r="C772" s="33" t="str">
        <f>IF(NOT(ISBLANK($B772)),VLOOKUP($B772,'Anexo Categoria Tipo de partida'!$A:$C,3,FALSE),"")</f>
        <v/>
      </c>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row>
    <row r="773" spans="1:28" ht="12.75">
      <c r="A773" s="107"/>
      <c r="B773" s="106"/>
      <c r="C773" s="33" t="str">
        <f>IF(NOT(ISBLANK($B773)),VLOOKUP($B773,'Anexo Categoria Tipo de partida'!$A:$C,3,FALSE),"")</f>
        <v/>
      </c>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row>
    <row r="774" spans="1:28" ht="12.75">
      <c r="A774" s="107"/>
      <c r="B774" s="106"/>
      <c r="C774" s="33" t="str">
        <f>IF(NOT(ISBLANK($B774)),VLOOKUP($B774,'Anexo Categoria Tipo de partida'!$A:$C,3,FALSE),"")</f>
        <v/>
      </c>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row>
    <row r="775" spans="1:28" ht="12.75">
      <c r="A775" s="107"/>
      <c r="B775" s="106"/>
      <c r="C775" s="33" t="str">
        <f>IF(NOT(ISBLANK($B775)),VLOOKUP($B775,'Anexo Categoria Tipo de partida'!$A:$C,3,FALSE),"")</f>
        <v/>
      </c>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row>
    <row r="776" spans="1:28" ht="12.75">
      <c r="A776" s="107"/>
      <c r="B776" s="106"/>
      <c r="C776" s="33" t="str">
        <f>IF(NOT(ISBLANK($B776)),VLOOKUP($B776,'Anexo Categoria Tipo de partida'!$A:$C,3,FALSE),"")</f>
        <v/>
      </c>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row>
    <row r="777" spans="1:28" ht="12.75">
      <c r="A777" s="107"/>
      <c r="B777" s="106"/>
      <c r="C777" s="33" t="str">
        <f>IF(NOT(ISBLANK($B777)),VLOOKUP($B777,'Anexo Categoria Tipo de partida'!$A:$C,3,FALSE),"")</f>
        <v/>
      </c>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row>
    <row r="778" spans="1:28" ht="12.75">
      <c r="A778" s="107"/>
      <c r="B778" s="106"/>
      <c r="C778" s="33" t="str">
        <f>IF(NOT(ISBLANK($B778)),VLOOKUP($B778,'Anexo Categoria Tipo de partida'!$A:$C,3,FALSE),"")</f>
        <v/>
      </c>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row>
    <row r="779" spans="1:28" ht="12.75">
      <c r="A779" s="107"/>
      <c r="B779" s="106"/>
      <c r="C779" s="33" t="str">
        <f>IF(NOT(ISBLANK($B779)),VLOOKUP($B779,'Anexo Categoria Tipo de partida'!$A:$C,3,FALSE),"")</f>
        <v/>
      </c>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row>
    <row r="780" spans="1:28" ht="12.75">
      <c r="A780" s="107"/>
      <c r="B780" s="106"/>
      <c r="C780" s="33" t="str">
        <f>IF(NOT(ISBLANK($B780)),VLOOKUP($B780,'Anexo Categoria Tipo de partida'!$A:$C,3,FALSE),"")</f>
        <v/>
      </c>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row>
    <row r="781" spans="1:28" ht="12.75">
      <c r="A781" s="107"/>
      <c r="B781" s="106"/>
      <c r="C781" s="33" t="str">
        <f>IF(NOT(ISBLANK($B781)),VLOOKUP($B781,'Anexo Categoria Tipo de partida'!$A:$C,3,FALSE),"")</f>
        <v/>
      </c>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row>
    <row r="782" spans="1:28" ht="12.75">
      <c r="A782" s="107"/>
      <c r="B782" s="106"/>
      <c r="C782" s="33" t="str">
        <f>IF(NOT(ISBLANK($B782)),VLOOKUP($B782,'Anexo Categoria Tipo de partida'!$A:$C,3,FALSE),"")</f>
        <v/>
      </c>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row>
    <row r="783" spans="1:28" ht="12.75">
      <c r="A783" s="107"/>
      <c r="B783" s="106"/>
      <c r="C783" s="33" t="str">
        <f>IF(NOT(ISBLANK($B783)),VLOOKUP($B783,'Anexo Categoria Tipo de partida'!$A:$C,3,FALSE),"")</f>
        <v/>
      </c>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row>
    <row r="784" spans="1:28" ht="12.75">
      <c r="A784" s="107"/>
      <c r="B784" s="106"/>
      <c r="C784" s="33" t="str">
        <f>IF(NOT(ISBLANK($B784)),VLOOKUP($B784,'Anexo Categoria Tipo de partida'!$A:$C,3,FALSE),"")</f>
        <v/>
      </c>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row>
    <row r="785" spans="1:28" ht="12.75">
      <c r="A785" s="107"/>
      <c r="B785" s="106"/>
      <c r="C785" s="33" t="str">
        <f>IF(NOT(ISBLANK($B785)),VLOOKUP($B785,'Anexo Categoria Tipo de partida'!$A:$C,3,FALSE),"")</f>
        <v/>
      </c>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row>
    <row r="786" spans="1:28" ht="12.75">
      <c r="A786" s="107"/>
      <c r="B786" s="106"/>
      <c r="C786" s="33" t="str">
        <f>IF(NOT(ISBLANK($B786)),VLOOKUP($B786,'Anexo Categoria Tipo de partida'!$A:$C,3,FALSE),"")</f>
        <v/>
      </c>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row>
    <row r="787" spans="1:28" ht="12.75">
      <c r="A787" s="107"/>
      <c r="B787" s="106"/>
      <c r="C787" s="33" t="str">
        <f>IF(NOT(ISBLANK($B787)),VLOOKUP($B787,'Anexo Categoria Tipo de partida'!$A:$C,3,FALSE),"")</f>
        <v/>
      </c>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row>
    <row r="788" spans="1:28" ht="12.75">
      <c r="A788" s="107"/>
      <c r="B788" s="106"/>
      <c r="C788" s="33" t="str">
        <f>IF(NOT(ISBLANK($B788)),VLOOKUP($B788,'Anexo Categoria Tipo de partida'!$A:$C,3,FALSE),"")</f>
        <v/>
      </c>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row>
    <row r="789" spans="1:28" ht="12.75">
      <c r="A789" s="107"/>
      <c r="B789" s="106"/>
      <c r="C789" s="33" t="str">
        <f>IF(NOT(ISBLANK($B789)),VLOOKUP($B789,'Anexo Categoria Tipo de partida'!$A:$C,3,FALSE),"")</f>
        <v/>
      </c>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row>
    <row r="790" spans="1:28" ht="12.75">
      <c r="A790" s="107"/>
      <c r="B790" s="106"/>
      <c r="C790" s="33" t="str">
        <f>IF(NOT(ISBLANK($B790)),VLOOKUP($B790,'Anexo Categoria Tipo de partida'!$A:$C,3,FALSE),"")</f>
        <v/>
      </c>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row>
    <row r="791" spans="1:28" ht="12.75">
      <c r="A791" s="107"/>
      <c r="B791" s="106"/>
      <c r="C791" s="33" t="str">
        <f>IF(NOT(ISBLANK($B791)),VLOOKUP($B791,'Anexo Categoria Tipo de partida'!$A:$C,3,FALSE),"")</f>
        <v/>
      </c>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row>
    <row r="792" spans="1:28" ht="12.75">
      <c r="A792" s="107"/>
      <c r="B792" s="106"/>
      <c r="C792" s="33" t="str">
        <f>IF(NOT(ISBLANK($B792)),VLOOKUP($B792,'Anexo Categoria Tipo de partida'!$A:$C,3,FALSE),"")</f>
        <v/>
      </c>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row>
    <row r="793" spans="1:28" ht="12.75">
      <c r="A793" s="107"/>
      <c r="B793" s="106"/>
      <c r="C793" s="33" t="str">
        <f>IF(NOT(ISBLANK($B793)),VLOOKUP($B793,'Anexo Categoria Tipo de partida'!$A:$C,3,FALSE),"")</f>
        <v/>
      </c>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row>
    <row r="794" spans="1:28" ht="12.75">
      <c r="A794" s="107"/>
      <c r="B794" s="106"/>
      <c r="C794" s="33" t="str">
        <f>IF(NOT(ISBLANK($B794)),VLOOKUP($B794,'Anexo Categoria Tipo de partida'!$A:$C,3,FALSE),"")</f>
        <v/>
      </c>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row>
    <row r="795" spans="1:28" ht="12.75">
      <c r="A795" s="107"/>
      <c r="B795" s="106"/>
      <c r="C795" s="33" t="str">
        <f>IF(NOT(ISBLANK($B795)),VLOOKUP($B795,'Anexo Categoria Tipo de partida'!$A:$C,3,FALSE),"")</f>
        <v/>
      </c>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row>
    <row r="796" spans="1:28" ht="12.75">
      <c r="A796" s="107"/>
      <c r="B796" s="106"/>
      <c r="C796" s="33" t="str">
        <f>IF(NOT(ISBLANK($B796)),VLOOKUP($B796,'Anexo Categoria Tipo de partida'!$A:$C,3,FALSE),"")</f>
        <v/>
      </c>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row>
    <row r="797" spans="1:28" ht="12.75">
      <c r="A797" s="107"/>
      <c r="B797" s="106"/>
      <c r="C797" s="33" t="str">
        <f>IF(NOT(ISBLANK($B797)),VLOOKUP($B797,'Anexo Categoria Tipo de partida'!$A:$C,3,FALSE),"")</f>
        <v/>
      </c>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row>
    <row r="798" spans="1:28" ht="12.75">
      <c r="A798" s="107"/>
      <c r="B798" s="106"/>
      <c r="C798" s="33" t="str">
        <f>IF(NOT(ISBLANK($B798)),VLOOKUP($B798,'Anexo Categoria Tipo de partida'!$A:$C,3,FALSE),"")</f>
        <v/>
      </c>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row>
    <row r="799" spans="1:28" ht="12.75">
      <c r="A799" s="107"/>
      <c r="B799" s="106"/>
      <c r="C799" s="33" t="str">
        <f>IF(NOT(ISBLANK($B799)),VLOOKUP($B799,'Anexo Categoria Tipo de partida'!$A:$C,3,FALSE),"")</f>
        <v/>
      </c>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row>
    <row r="800" spans="1:28" ht="12.75">
      <c r="A800" s="107"/>
      <c r="B800" s="106"/>
      <c r="C800" s="33" t="str">
        <f>IF(NOT(ISBLANK($B800)),VLOOKUP($B800,'Anexo Categoria Tipo de partida'!$A:$C,3,FALSE),"")</f>
        <v/>
      </c>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row>
    <row r="801" spans="1:28" ht="12.75">
      <c r="A801" s="107"/>
      <c r="B801" s="106"/>
      <c r="C801" s="33" t="str">
        <f>IF(NOT(ISBLANK($B801)),VLOOKUP($B801,'Anexo Categoria Tipo de partida'!$A:$C,3,FALSE),"")</f>
        <v/>
      </c>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row>
    <row r="802" spans="1:28" ht="12.75">
      <c r="A802" s="107"/>
      <c r="B802" s="106"/>
      <c r="C802" s="33" t="str">
        <f>IF(NOT(ISBLANK($B802)),VLOOKUP($B802,'Anexo Categoria Tipo de partida'!$A:$C,3,FALSE),"")</f>
        <v/>
      </c>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row>
    <row r="803" spans="1:28" ht="12.75">
      <c r="A803" s="107"/>
      <c r="B803" s="106"/>
      <c r="C803" s="33" t="str">
        <f>IF(NOT(ISBLANK($B803)),VLOOKUP($B803,'Anexo Categoria Tipo de partida'!$A:$C,3,FALSE),"")</f>
        <v/>
      </c>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row>
    <row r="804" spans="1:28" ht="12.75">
      <c r="A804" s="107"/>
      <c r="B804" s="106"/>
      <c r="C804" s="33" t="str">
        <f>IF(NOT(ISBLANK($B804)),VLOOKUP($B804,'Anexo Categoria Tipo de partida'!$A:$C,3,FALSE),"")</f>
        <v/>
      </c>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row>
    <row r="805" spans="1:28" ht="12.75">
      <c r="A805" s="107"/>
      <c r="B805" s="106"/>
      <c r="C805" s="33" t="str">
        <f>IF(NOT(ISBLANK($B805)),VLOOKUP($B805,'Anexo Categoria Tipo de partida'!$A:$C,3,FALSE),"")</f>
        <v/>
      </c>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row>
    <row r="806" spans="1:28" ht="12.75">
      <c r="A806" s="107"/>
      <c r="B806" s="106"/>
      <c r="C806" s="33" t="str">
        <f>IF(NOT(ISBLANK($B806)),VLOOKUP($B806,'Anexo Categoria Tipo de partida'!$A:$C,3,FALSE),"")</f>
        <v/>
      </c>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row>
    <row r="807" spans="1:28" ht="12.75">
      <c r="A807" s="107"/>
      <c r="B807" s="106"/>
      <c r="C807" s="33" t="str">
        <f>IF(NOT(ISBLANK($B807)),VLOOKUP($B807,'Anexo Categoria Tipo de partida'!$A:$C,3,FALSE),"")</f>
        <v/>
      </c>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row>
    <row r="808" spans="1:28" ht="12.75">
      <c r="A808" s="107"/>
      <c r="B808" s="106"/>
      <c r="C808" s="33" t="str">
        <f>IF(NOT(ISBLANK($B808)),VLOOKUP($B808,'Anexo Categoria Tipo de partida'!$A:$C,3,FALSE),"")</f>
        <v/>
      </c>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row>
    <row r="809" spans="1:28" ht="12.75">
      <c r="A809" s="107"/>
      <c r="B809" s="106"/>
      <c r="C809" s="33" t="str">
        <f>IF(NOT(ISBLANK($B809)),VLOOKUP($B809,'Anexo Categoria Tipo de partida'!$A:$C,3,FALSE),"")</f>
        <v/>
      </c>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row>
    <row r="810" spans="1:28" ht="12.75">
      <c r="A810" s="107"/>
      <c r="B810" s="106"/>
      <c r="C810" s="33" t="str">
        <f>IF(NOT(ISBLANK($B810)),VLOOKUP($B810,'Anexo Categoria Tipo de partida'!$A:$C,3,FALSE),"")</f>
        <v/>
      </c>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row>
    <row r="811" spans="1:28" ht="12.75">
      <c r="A811" s="107"/>
      <c r="B811" s="106"/>
      <c r="C811" s="33" t="str">
        <f>IF(NOT(ISBLANK($B811)),VLOOKUP($B811,'Anexo Categoria Tipo de partida'!$A:$C,3,FALSE),"")</f>
        <v/>
      </c>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row>
    <row r="812" spans="1:28" ht="12.75">
      <c r="A812" s="107"/>
      <c r="B812" s="106"/>
      <c r="C812" s="33" t="str">
        <f>IF(NOT(ISBLANK($B812)),VLOOKUP($B812,'Anexo Categoria Tipo de partida'!$A:$C,3,FALSE),"")</f>
        <v/>
      </c>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row>
    <row r="813" spans="1:28" ht="12.75">
      <c r="A813" s="107"/>
      <c r="B813" s="106"/>
      <c r="C813" s="33" t="str">
        <f>IF(NOT(ISBLANK($B813)),VLOOKUP($B813,'Anexo Categoria Tipo de partida'!$A:$C,3,FALSE),"")</f>
        <v/>
      </c>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row>
    <row r="814" spans="1:28" ht="12.75">
      <c r="A814" s="107"/>
      <c r="B814" s="106"/>
      <c r="C814" s="33" t="str">
        <f>IF(NOT(ISBLANK($B814)),VLOOKUP($B814,'Anexo Categoria Tipo de partida'!$A:$C,3,FALSE),"")</f>
        <v/>
      </c>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row>
    <row r="815" spans="1:28" ht="12.75">
      <c r="A815" s="107"/>
      <c r="B815" s="106"/>
      <c r="C815" s="33" t="str">
        <f>IF(NOT(ISBLANK($B815)),VLOOKUP($B815,'Anexo Categoria Tipo de partida'!$A:$C,3,FALSE),"")</f>
        <v/>
      </c>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row>
    <row r="816" spans="1:28" ht="12.75">
      <c r="A816" s="107"/>
      <c r="B816" s="106"/>
      <c r="C816" s="33" t="str">
        <f>IF(NOT(ISBLANK($B816)),VLOOKUP($B816,'Anexo Categoria Tipo de partida'!$A:$C,3,FALSE),"")</f>
        <v/>
      </c>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row>
    <row r="817" spans="1:28" ht="12.75">
      <c r="A817" s="107"/>
      <c r="B817" s="106"/>
      <c r="C817" s="33" t="str">
        <f>IF(NOT(ISBLANK($B817)),VLOOKUP($B817,'Anexo Categoria Tipo de partida'!$A:$C,3,FALSE),"")</f>
        <v/>
      </c>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row>
    <row r="818" spans="1:28" ht="12.75">
      <c r="A818" s="107"/>
      <c r="B818" s="106"/>
      <c r="C818" s="33" t="str">
        <f>IF(NOT(ISBLANK($B818)),VLOOKUP($B818,'Anexo Categoria Tipo de partida'!$A:$C,3,FALSE),"")</f>
        <v/>
      </c>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row>
    <row r="819" spans="1:28" ht="12.75">
      <c r="A819" s="107"/>
      <c r="B819" s="106"/>
      <c r="C819" s="33" t="str">
        <f>IF(NOT(ISBLANK($B819)),VLOOKUP($B819,'Anexo Categoria Tipo de partida'!$A:$C,3,FALSE),"")</f>
        <v/>
      </c>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row>
    <row r="820" spans="1:28" ht="12.75">
      <c r="A820" s="107"/>
      <c r="B820" s="106"/>
      <c r="C820" s="33" t="str">
        <f>IF(NOT(ISBLANK($B820)),VLOOKUP($B820,'Anexo Categoria Tipo de partida'!$A:$C,3,FALSE),"")</f>
        <v/>
      </c>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row>
    <row r="821" spans="1:28" ht="12.75">
      <c r="A821" s="107"/>
      <c r="B821" s="106"/>
      <c r="C821" s="33" t="str">
        <f>IF(NOT(ISBLANK($B821)),VLOOKUP($B821,'Anexo Categoria Tipo de partida'!$A:$C,3,FALSE),"")</f>
        <v/>
      </c>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row>
    <row r="822" spans="1:28" ht="12.75">
      <c r="A822" s="107"/>
      <c r="B822" s="106"/>
      <c r="C822" s="33" t="str">
        <f>IF(NOT(ISBLANK($B822)),VLOOKUP($B822,'Anexo Categoria Tipo de partida'!$A:$C,3,FALSE),"")</f>
        <v/>
      </c>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row>
    <row r="823" spans="1:28" ht="12.75">
      <c r="A823" s="107"/>
      <c r="B823" s="106"/>
      <c r="C823" s="33" t="str">
        <f>IF(NOT(ISBLANK($B823)),VLOOKUP($B823,'Anexo Categoria Tipo de partida'!$A:$C,3,FALSE),"")</f>
        <v/>
      </c>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row>
    <row r="824" spans="1:28" ht="12.75">
      <c r="A824" s="107"/>
      <c r="B824" s="106"/>
      <c r="C824" s="33" t="str">
        <f>IF(NOT(ISBLANK($B824)),VLOOKUP($B824,'Anexo Categoria Tipo de partida'!$A:$C,3,FALSE),"")</f>
        <v/>
      </c>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row>
    <row r="825" spans="1:28" ht="12.75">
      <c r="A825" s="107"/>
      <c r="B825" s="106"/>
      <c r="C825" s="33" t="str">
        <f>IF(NOT(ISBLANK($B825)),VLOOKUP($B825,'Anexo Categoria Tipo de partida'!$A:$C,3,FALSE),"")</f>
        <v/>
      </c>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row>
    <row r="826" spans="1:28" ht="12.75">
      <c r="A826" s="107"/>
      <c r="B826" s="106"/>
      <c r="C826" s="33" t="str">
        <f>IF(NOT(ISBLANK($B826)),VLOOKUP($B826,'Anexo Categoria Tipo de partida'!$A:$C,3,FALSE),"")</f>
        <v/>
      </c>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row>
    <row r="827" spans="1:28" ht="12.75">
      <c r="A827" s="107"/>
      <c r="B827" s="106"/>
      <c r="C827" s="33" t="str">
        <f>IF(NOT(ISBLANK($B827)),VLOOKUP($B827,'Anexo Categoria Tipo de partida'!$A:$C,3,FALSE),"")</f>
        <v/>
      </c>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row>
    <row r="828" spans="1:28" ht="12.75">
      <c r="A828" s="107"/>
      <c r="B828" s="106"/>
      <c r="C828" s="33" t="str">
        <f>IF(NOT(ISBLANK($B828)),VLOOKUP($B828,'Anexo Categoria Tipo de partida'!$A:$C,3,FALSE),"")</f>
        <v/>
      </c>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row>
    <row r="829" spans="1:28" ht="12.75">
      <c r="A829" s="107"/>
      <c r="B829" s="106"/>
      <c r="C829" s="33" t="str">
        <f>IF(NOT(ISBLANK($B829)),VLOOKUP($B829,'Anexo Categoria Tipo de partida'!$A:$C,3,FALSE),"")</f>
        <v/>
      </c>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row>
    <row r="830" spans="1:28" ht="12.75">
      <c r="A830" s="107"/>
      <c r="B830" s="106"/>
      <c r="C830" s="33" t="str">
        <f>IF(NOT(ISBLANK($B830)),VLOOKUP($B830,'Anexo Categoria Tipo de partida'!$A:$C,3,FALSE),"")</f>
        <v/>
      </c>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row>
    <row r="831" spans="1:28" ht="12.75">
      <c r="A831" s="107"/>
      <c r="B831" s="106"/>
      <c r="C831" s="33" t="str">
        <f>IF(NOT(ISBLANK($B831)),VLOOKUP($B831,'Anexo Categoria Tipo de partida'!$A:$C,3,FALSE),"")</f>
        <v/>
      </c>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row>
    <row r="832" spans="1:28" ht="12.75">
      <c r="A832" s="107"/>
      <c r="B832" s="106"/>
      <c r="C832" s="33" t="str">
        <f>IF(NOT(ISBLANK($B832)),VLOOKUP($B832,'Anexo Categoria Tipo de partida'!$A:$C,3,FALSE),"")</f>
        <v/>
      </c>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row>
    <row r="833" spans="1:28" ht="12.75">
      <c r="A833" s="107"/>
      <c r="B833" s="106"/>
      <c r="C833" s="33" t="str">
        <f>IF(NOT(ISBLANK($B833)),VLOOKUP($B833,'Anexo Categoria Tipo de partida'!$A:$C,3,FALSE),"")</f>
        <v/>
      </c>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row>
    <row r="834" spans="1:28" ht="12.75">
      <c r="A834" s="107"/>
      <c r="B834" s="106"/>
      <c r="C834" s="33" t="str">
        <f>IF(NOT(ISBLANK($B834)),VLOOKUP($B834,'Anexo Categoria Tipo de partida'!$A:$C,3,FALSE),"")</f>
        <v/>
      </c>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row>
    <row r="835" spans="1:28" ht="12.75">
      <c r="A835" s="107"/>
      <c r="B835" s="106"/>
      <c r="C835" s="33" t="str">
        <f>IF(NOT(ISBLANK($B835)),VLOOKUP($B835,'Anexo Categoria Tipo de partida'!$A:$C,3,FALSE),"")</f>
        <v/>
      </c>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row>
    <row r="836" spans="1:28" ht="12.75">
      <c r="A836" s="107"/>
      <c r="B836" s="106"/>
      <c r="C836" s="33" t="str">
        <f>IF(NOT(ISBLANK($B836)),VLOOKUP($B836,'Anexo Categoria Tipo de partida'!$A:$C,3,FALSE),"")</f>
        <v/>
      </c>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row>
    <row r="837" spans="1:28" ht="12.75">
      <c r="A837" s="107"/>
      <c r="B837" s="106"/>
      <c r="C837" s="33" t="str">
        <f>IF(NOT(ISBLANK($B837)),VLOOKUP($B837,'Anexo Categoria Tipo de partida'!$A:$C,3,FALSE),"")</f>
        <v/>
      </c>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row>
    <row r="838" spans="1:28" ht="12.75">
      <c r="A838" s="107"/>
      <c r="B838" s="106"/>
      <c r="C838" s="33" t="str">
        <f>IF(NOT(ISBLANK($B838)),VLOOKUP($B838,'Anexo Categoria Tipo de partida'!$A:$C,3,FALSE),"")</f>
        <v/>
      </c>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row>
    <row r="839" spans="1:28" ht="12.75">
      <c r="A839" s="107"/>
      <c r="B839" s="106"/>
      <c r="C839" s="33" t="str">
        <f>IF(NOT(ISBLANK($B839)),VLOOKUP($B839,'Anexo Categoria Tipo de partida'!$A:$C,3,FALSE),"")</f>
        <v/>
      </c>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row>
    <row r="840" spans="1:28" ht="12.75">
      <c r="A840" s="107"/>
      <c r="B840" s="106"/>
      <c r="C840" s="33" t="str">
        <f>IF(NOT(ISBLANK($B840)),VLOOKUP($B840,'Anexo Categoria Tipo de partida'!$A:$C,3,FALSE),"")</f>
        <v/>
      </c>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row>
    <row r="841" spans="1:28" ht="12.75">
      <c r="A841" s="107"/>
      <c r="B841" s="106"/>
      <c r="C841" s="33" t="str">
        <f>IF(NOT(ISBLANK($B841)),VLOOKUP($B841,'Anexo Categoria Tipo de partida'!$A:$C,3,FALSE),"")</f>
        <v/>
      </c>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row>
    <row r="842" spans="1:28" ht="12.75">
      <c r="A842" s="107"/>
      <c r="B842" s="106"/>
      <c r="C842" s="33" t="str">
        <f>IF(NOT(ISBLANK($B842)),VLOOKUP($B842,'Anexo Categoria Tipo de partida'!$A:$C,3,FALSE),"")</f>
        <v/>
      </c>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row>
    <row r="843" spans="1:28" ht="12.75">
      <c r="A843" s="107"/>
      <c r="B843" s="106"/>
      <c r="C843" s="33" t="str">
        <f>IF(NOT(ISBLANK($B843)),VLOOKUP($B843,'Anexo Categoria Tipo de partida'!$A:$C,3,FALSE),"")</f>
        <v/>
      </c>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row>
    <row r="844" spans="1:28" ht="12.75">
      <c r="A844" s="107"/>
      <c r="B844" s="106"/>
      <c r="C844" s="33" t="str">
        <f>IF(NOT(ISBLANK($B844)),VLOOKUP($B844,'Anexo Categoria Tipo de partida'!$A:$C,3,FALSE),"")</f>
        <v/>
      </c>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row>
    <row r="845" spans="1:28" ht="12.75">
      <c r="A845" s="107"/>
      <c r="B845" s="106"/>
      <c r="C845" s="33" t="str">
        <f>IF(NOT(ISBLANK($B845)),VLOOKUP($B845,'Anexo Categoria Tipo de partida'!$A:$C,3,FALSE),"")</f>
        <v/>
      </c>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row>
    <row r="846" spans="1:28" ht="12.75">
      <c r="A846" s="107"/>
      <c r="B846" s="106"/>
      <c r="C846" s="33" t="str">
        <f>IF(NOT(ISBLANK($B846)),VLOOKUP($B846,'Anexo Categoria Tipo de partida'!$A:$C,3,FALSE),"")</f>
        <v/>
      </c>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row>
    <row r="847" spans="1:28" ht="12.75">
      <c r="A847" s="107"/>
      <c r="B847" s="106"/>
      <c r="C847" s="33" t="str">
        <f>IF(NOT(ISBLANK($B847)),VLOOKUP($B847,'Anexo Categoria Tipo de partida'!$A:$C,3,FALSE),"")</f>
        <v/>
      </c>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row>
    <row r="848" spans="1:28" ht="12.75">
      <c r="A848" s="107"/>
      <c r="B848" s="106"/>
      <c r="C848" s="33" t="str">
        <f>IF(NOT(ISBLANK($B848)),VLOOKUP($B848,'Anexo Categoria Tipo de partida'!$A:$C,3,FALSE),"")</f>
        <v/>
      </c>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row>
    <row r="849" spans="1:28" ht="12.75">
      <c r="A849" s="107"/>
      <c r="B849" s="106"/>
      <c r="C849" s="33" t="str">
        <f>IF(NOT(ISBLANK($B849)),VLOOKUP($B849,'Anexo Categoria Tipo de partida'!$A:$C,3,FALSE),"")</f>
        <v/>
      </c>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row>
    <row r="850" spans="1:28" ht="12.75">
      <c r="A850" s="107"/>
      <c r="B850" s="106"/>
      <c r="C850" s="33" t="str">
        <f>IF(NOT(ISBLANK($B850)),VLOOKUP($B850,'Anexo Categoria Tipo de partida'!$A:$C,3,FALSE),"")</f>
        <v/>
      </c>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row>
    <row r="851" spans="1:28" ht="12.75">
      <c r="A851" s="107"/>
      <c r="B851" s="106"/>
      <c r="C851" s="33" t="str">
        <f>IF(NOT(ISBLANK($B851)),VLOOKUP($B851,'Anexo Categoria Tipo de partida'!$A:$C,3,FALSE),"")</f>
        <v/>
      </c>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row>
    <row r="852" spans="1:28" ht="12.75">
      <c r="A852" s="107"/>
      <c r="B852" s="106"/>
      <c r="C852" s="33" t="str">
        <f>IF(NOT(ISBLANK($B852)),VLOOKUP($B852,'Anexo Categoria Tipo de partida'!$A:$C,3,FALSE),"")</f>
        <v/>
      </c>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row>
    <row r="853" spans="1:28" ht="12.75">
      <c r="A853" s="107"/>
      <c r="B853" s="106"/>
      <c r="C853" s="33" t="str">
        <f>IF(NOT(ISBLANK($B853)),VLOOKUP($B853,'Anexo Categoria Tipo de partida'!$A:$C,3,FALSE),"")</f>
        <v/>
      </c>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row>
    <row r="854" spans="1:28" ht="12.75">
      <c r="A854" s="107"/>
      <c r="B854" s="106"/>
      <c r="C854" s="33" t="str">
        <f>IF(NOT(ISBLANK($B854)),VLOOKUP($B854,'Anexo Categoria Tipo de partida'!$A:$C,3,FALSE),"")</f>
        <v/>
      </c>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row>
    <row r="855" spans="1:28" ht="12.75">
      <c r="A855" s="107"/>
      <c r="B855" s="106"/>
      <c r="C855" s="33" t="str">
        <f>IF(NOT(ISBLANK($B855)),VLOOKUP($B855,'Anexo Categoria Tipo de partida'!$A:$C,3,FALSE),"")</f>
        <v/>
      </c>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row>
    <row r="856" spans="1:28" ht="12.75">
      <c r="A856" s="107"/>
      <c r="B856" s="106"/>
      <c r="C856" s="33" t="str">
        <f>IF(NOT(ISBLANK($B856)),VLOOKUP($B856,'Anexo Categoria Tipo de partida'!$A:$C,3,FALSE),"")</f>
        <v/>
      </c>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row>
    <row r="857" spans="1:28" ht="12.75">
      <c r="A857" s="107"/>
      <c r="B857" s="106"/>
      <c r="C857" s="33" t="str">
        <f>IF(NOT(ISBLANK($B857)),VLOOKUP($B857,'Anexo Categoria Tipo de partida'!$A:$C,3,FALSE),"")</f>
        <v/>
      </c>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row>
    <row r="858" spans="1:28" ht="12.75">
      <c r="A858" s="107"/>
      <c r="B858" s="106"/>
      <c r="C858" s="33" t="str">
        <f>IF(NOT(ISBLANK($B858)),VLOOKUP($B858,'Anexo Categoria Tipo de partida'!$A:$C,3,FALSE),"")</f>
        <v/>
      </c>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row>
    <row r="859" spans="1:28" ht="12.75">
      <c r="A859" s="107"/>
      <c r="B859" s="106"/>
      <c r="C859" s="33" t="str">
        <f>IF(NOT(ISBLANK($B859)),VLOOKUP($B859,'Anexo Categoria Tipo de partida'!$A:$C,3,FALSE),"")</f>
        <v/>
      </c>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row>
    <row r="860" spans="1:28" ht="12.75">
      <c r="A860" s="107"/>
      <c r="B860" s="106"/>
      <c r="C860" s="33" t="str">
        <f>IF(NOT(ISBLANK($B860)),VLOOKUP($B860,'Anexo Categoria Tipo de partida'!$A:$C,3,FALSE),"")</f>
        <v/>
      </c>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row>
    <row r="861" spans="1:28" ht="12.75">
      <c r="A861" s="107"/>
      <c r="B861" s="106"/>
      <c r="C861" s="33" t="str">
        <f>IF(NOT(ISBLANK($B861)),VLOOKUP($B861,'Anexo Categoria Tipo de partida'!$A:$C,3,FALSE),"")</f>
        <v/>
      </c>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row>
    <row r="862" spans="1:28" ht="12.75">
      <c r="A862" s="107"/>
      <c r="B862" s="106"/>
      <c r="C862" s="33" t="str">
        <f>IF(NOT(ISBLANK($B862)),VLOOKUP($B862,'Anexo Categoria Tipo de partida'!$A:$C,3,FALSE),"")</f>
        <v/>
      </c>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row>
    <row r="863" spans="1:28" ht="12.75">
      <c r="A863" s="107"/>
      <c r="B863" s="106"/>
      <c r="C863" s="33" t="str">
        <f>IF(NOT(ISBLANK($B863)),VLOOKUP($B863,'Anexo Categoria Tipo de partida'!$A:$C,3,FALSE),"")</f>
        <v/>
      </c>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row>
    <row r="864" spans="1:28" ht="12.75">
      <c r="A864" s="107"/>
      <c r="B864" s="106"/>
      <c r="C864" s="33" t="str">
        <f>IF(NOT(ISBLANK($B864)),VLOOKUP($B864,'Anexo Categoria Tipo de partida'!$A:$C,3,FALSE),"")</f>
        <v/>
      </c>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row>
    <row r="865" spans="1:28" ht="12.75">
      <c r="A865" s="107"/>
      <c r="B865" s="106"/>
      <c r="C865" s="33" t="str">
        <f>IF(NOT(ISBLANK($B865)),VLOOKUP($B865,'Anexo Categoria Tipo de partida'!$A:$C,3,FALSE),"")</f>
        <v/>
      </c>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row>
    <row r="866" spans="1:28" ht="12.75">
      <c r="A866" s="107"/>
      <c r="B866" s="106"/>
      <c r="C866" s="33" t="str">
        <f>IF(NOT(ISBLANK($B866)),VLOOKUP($B866,'Anexo Categoria Tipo de partida'!$A:$C,3,FALSE),"")</f>
        <v/>
      </c>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row>
    <row r="867" spans="1:28" ht="12.75">
      <c r="A867" s="107"/>
      <c r="B867" s="106"/>
      <c r="C867" s="33" t="str">
        <f>IF(NOT(ISBLANK($B867)),VLOOKUP($B867,'Anexo Categoria Tipo de partida'!$A:$C,3,FALSE),"")</f>
        <v/>
      </c>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row>
    <row r="868" spans="1:28" ht="12.75">
      <c r="A868" s="107"/>
      <c r="B868" s="106"/>
      <c r="C868" s="33" t="str">
        <f>IF(NOT(ISBLANK($B868)),VLOOKUP($B868,'Anexo Categoria Tipo de partida'!$A:$C,3,FALSE),"")</f>
        <v/>
      </c>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row>
    <row r="869" spans="1:28" ht="12.75">
      <c r="A869" s="107"/>
      <c r="B869" s="106"/>
      <c r="C869" s="33" t="str">
        <f>IF(NOT(ISBLANK($B869)),VLOOKUP($B869,'Anexo Categoria Tipo de partida'!$A:$C,3,FALSE),"")</f>
        <v/>
      </c>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row>
    <row r="870" spans="1:28" ht="12.75">
      <c r="A870" s="107"/>
      <c r="B870" s="106"/>
      <c r="C870" s="33" t="str">
        <f>IF(NOT(ISBLANK($B870)),VLOOKUP($B870,'Anexo Categoria Tipo de partida'!$A:$C,3,FALSE),"")</f>
        <v/>
      </c>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row>
    <row r="871" spans="1:28" ht="12.75">
      <c r="A871" s="107"/>
      <c r="B871" s="106"/>
      <c r="C871" s="33" t="str">
        <f>IF(NOT(ISBLANK($B871)),VLOOKUP($B871,'Anexo Categoria Tipo de partida'!$A:$C,3,FALSE),"")</f>
        <v/>
      </c>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row>
    <row r="872" spans="1:28" ht="12.75">
      <c r="A872" s="107"/>
      <c r="B872" s="106"/>
      <c r="C872" s="33" t="str">
        <f>IF(NOT(ISBLANK($B872)),VLOOKUP($B872,'Anexo Categoria Tipo de partida'!$A:$C,3,FALSE),"")</f>
        <v/>
      </c>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row>
    <row r="873" spans="1:28" ht="12.75">
      <c r="A873" s="107"/>
      <c r="B873" s="106"/>
      <c r="C873" s="33" t="str">
        <f>IF(NOT(ISBLANK($B873)),VLOOKUP($B873,'Anexo Categoria Tipo de partida'!$A:$C,3,FALSE),"")</f>
        <v/>
      </c>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row>
    <row r="874" spans="1:28" ht="12.75">
      <c r="A874" s="107"/>
      <c r="B874" s="106"/>
      <c r="C874" s="33" t="str">
        <f>IF(NOT(ISBLANK($B874)),VLOOKUP($B874,'Anexo Categoria Tipo de partida'!$A:$C,3,FALSE),"")</f>
        <v/>
      </c>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row>
    <row r="875" spans="1:28" ht="12.75">
      <c r="A875" s="107"/>
      <c r="B875" s="106"/>
      <c r="C875" s="33" t="str">
        <f>IF(NOT(ISBLANK($B875)),VLOOKUP($B875,'Anexo Categoria Tipo de partida'!$A:$C,3,FALSE),"")</f>
        <v/>
      </c>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row>
    <row r="876" spans="1:28" ht="12.75">
      <c r="A876" s="107"/>
      <c r="B876" s="106"/>
      <c r="C876" s="33" t="str">
        <f>IF(NOT(ISBLANK($B876)),VLOOKUP($B876,'Anexo Categoria Tipo de partida'!$A:$C,3,FALSE),"")</f>
        <v/>
      </c>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row>
    <row r="877" spans="1:28" ht="12.75">
      <c r="A877" s="107"/>
      <c r="B877" s="106"/>
      <c r="C877" s="33" t="str">
        <f>IF(NOT(ISBLANK($B877)),VLOOKUP($B877,'Anexo Categoria Tipo de partida'!$A:$C,3,FALSE),"")</f>
        <v/>
      </c>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row>
    <row r="878" spans="1:28" ht="12.75">
      <c r="A878" s="107"/>
      <c r="B878" s="106"/>
      <c r="C878" s="33" t="str">
        <f>IF(NOT(ISBLANK($B878)),VLOOKUP($B878,'Anexo Categoria Tipo de partida'!$A:$C,3,FALSE),"")</f>
        <v/>
      </c>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row>
    <row r="879" spans="1:28" ht="12.75">
      <c r="A879" s="107"/>
      <c r="B879" s="106"/>
      <c r="C879" s="33" t="str">
        <f>IF(NOT(ISBLANK($B879)),VLOOKUP($B879,'Anexo Categoria Tipo de partida'!$A:$C,3,FALSE),"")</f>
        <v/>
      </c>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row>
    <row r="880" spans="1:28" ht="12.75">
      <c r="A880" s="107"/>
      <c r="B880" s="106"/>
      <c r="C880" s="33" t="str">
        <f>IF(NOT(ISBLANK($B880)),VLOOKUP($B880,'Anexo Categoria Tipo de partida'!$A:$C,3,FALSE),"")</f>
        <v/>
      </c>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row>
    <row r="881" spans="1:28" ht="12.75">
      <c r="A881" s="107"/>
      <c r="B881" s="106"/>
      <c r="C881" s="33" t="str">
        <f>IF(NOT(ISBLANK($B881)),VLOOKUP($B881,'Anexo Categoria Tipo de partida'!$A:$C,3,FALSE),"")</f>
        <v/>
      </c>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row>
    <row r="882" spans="1:28" ht="12.75">
      <c r="A882" s="107"/>
      <c r="B882" s="106"/>
      <c r="C882" s="33" t="str">
        <f>IF(NOT(ISBLANK($B882)),VLOOKUP($B882,'Anexo Categoria Tipo de partida'!$A:$C,3,FALSE),"")</f>
        <v/>
      </c>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row>
    <row r="883" spans="1:28" ht="12.75">
      <c r="A883" s="107"/>
      <c r="B883" s="106"/>
      <c r="C883" s="33" t="str">
        <f>IF(NOT(ISBLANK($B883)),VLOOKUP($B883,'Anexo Categoria Tipo de partida'!$A:$C,3,FALSE),"")</f>
        <v/>
      </c>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row>
    <row r="884" spans="1:28" ht="12.75">
      <c r="A884" s="107"/>
      <c r="B884" s="106"/>
      <c r="C884" s="33" t="str">
        <f>IF(NOT(ISBLANK($B884)),VLOOKUP($B884,'Anexo Categoria Tipo de partida'!$A:$C,3,FALSE),"")</f>
        <v/>
      </c>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row>
    <row r="885" spans="1:28" ht="12.75">
      <c r="A885" s="107"/>
      <c r="B885" s="106"/>
      <c r="C885" s="33" t="str">
        <f>IF(NOT(ISBLANK($B885)),VLOOKUP($B885,'Anexo Categoria Tipo de partida'!$A:$C,3,FALSE),"")</f>
        <v/>
      </c>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row>
    <row r="886" spans="1:28" ht="12.75">
      <c r="A886" s="107"/>
      <c r="B886" s="106"/>
      <c r="C886" s="33" t="str">
        <f>IF(NOT(ISBLANK($B886)),VLOOKUP($B886,'Anexo Categoria Tipo de partida'!$A:$C,3,FALSE),"")</f>
        <v/>
      </c>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row>
    <row r="887" spans="1:28" ht="12.75">
      <c r="A887" s="107"/>
      <c r="B887" s="106"/>
      <c r="C887" s="33" t="str">
        <f>IF(NOT(ISBLANK($B887)),VLOOKUP($B887,'Anexo Categoria Tipo de partida'!$A:$C,3,FALSE),"")</f>
        <v/>
      </c>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row>
    <row r="888" spans="1:28" ht="12.75">
      <c r="A888" s="107"/>
      <c r="B888" s="106"/>
      <c r="C888" s="33" t="str">
        <f>IF(NOT(ISBLANK($B888)),VLOOKUP($B888,'Anexo Categoria Tipo de partida'!$A:$C,3,FALSE),"")</f>
        <v/>
      </c>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row>
    <row r="889" spans="1:28" ht="12.75">
      <c r="A889" s="107"/>
      <c r="B889" s="106"/>
      <c r="C889" s="33" t="str">
        <f>IF(NOT(ISBLANK($B889)),VLOOKUP($B889,'Anexo Categoria Tipo de partida'!$A:$C,3,FALSE),"")</f>
        <v/>
      </c>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row>
    <row r="890" spans="1:28" ht="12.75">
      <c r="A890" s="107"/>
      <c r="B890" s="106"/>
      <c r="C890" s="33" t="str">
        <f>IF(NOT(ISBLANK($B890)),VLOOKUP($B890,'Anexo Categoria Tipo de partida'!$A:$C,3,FALSE),"")</f>
        <v/>
      </c>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row>
    <row r="891" spans="1:28" ht="12.75">
      <c r="A891" s="107"/>
      <c r="B891" s="106"/>
      <c r="C891" s="33" t="str">
        <f>IF(NOT(ISBLANK($B891)),VLOOKUP($B891,'Anexo Categoria Tipo de partida'!$A:$C,3,FALSE),"")</f>
        <v/>
      </c>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row>
    <row r="892" spans="1:28" ht="12.75">
      <c r="A892" s="107"/>
      <c r="B892" s="106"/>
      <c r="C892" s="33" t="str">
        <f>IF(NOT(ISBLANK($B892)),VLOOKUP($B892,'Anexo Categoria Tipo de partida'!$A:$C,3,FALSE),"")</f>
        <v/>
      </c>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row>
    <row r="893" spans="1:28" ht="12.75">
      <c r="A893" s="107"/>
      <c r="B893" s="106"/>
      <c r="C893" s="33" t="str">
        <f>IF(NOT(ISBLANK($B893)),VLOOKUP($B893,'Anexo Categoria Tipo de partida'!$A:$C,3,FALSE),"")</f>
        <v/>
      </c>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row>
    <row r="894" spans="1:28" ht="12.75">
      <c r="A894" s="107"/>
      <c r="B894" s="106"/>
      <c r="C894" s="33" t="str">
        <f>IF(NOT(ISBLANK($B894)),VLOOKUP($B894,'Anexo Categoria Tipo de partida'!$A:$C,3,FALSE),"")</f>
        <v/>
      </c>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row>
    <row r="895" spans="1:28" ht="12.75">
      <c r="A895" s="107"/>
      <c r="B895" s="106"/>
      <c r="C895" s="33" t="str">
        <f>IF(NOT(ISBLANK($B895)),VLOOKUP($B895,'Anexo Categoria Tipo de partida'!$A:$C,3,FALSE),"")</f>
        <v/>
      </c>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row>
    <row r="896" spans="1:28" ht="12.75">
      <c r="A896" s="107"/>
      <c r="B896" s="106"/>
      <c r="C896" s="33" t="str">
        <f>IF(NOT(ISBLANK($B896)),VLOOKUP($B896,'Anexo Categoria Tipo de partida'!$A:$C,3,FALSE),"")</f>
        <v/>
      </c>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row>
    <row r="897" spans="1:28" ht="12.75">
      <c r="A897" s="107"/>
      <c r="B897" s="106"/>
      <c r="C897" s="33" t="str">
        <f>IF(NOT(ISBLANK($B897)),VLOOKUP($B897,'Anexo Categoria Tipo de partida'!$A:$C,3,FALSE),"")</f>
        <v/>
      </c>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row>
    <row r="898" spans="1:28" ht="12.75">
      <c r="A898" s="107"/>
      <c r="B898" s="106"/>
      <c r="C898" s="33" t="str">
        <f>IF(NOT(ISBLANK($B898)),VLOOKUP($B898,'Anexo Categoria Tipo de partida'!$A:$C,3,FALSE),"")</f>
        <v/>
      </c>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row>
    <row r="899" spans="1:28" ht="12.75">
      <c r="A899" s="107"/>
      <c r="B899" s="106"/>
      <c r="C899" s="33" t="str">
        <f>IF(NOT(ISBLANK($B899)),VLOOKUP($B899,'Anexo Categoria Tipo de partida'!$A:$C,3,FALSE),"")</f>
        <v/>
      </c>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row>
    <row r="900" spans="1:28" ht="12.75">
      <c r="A900" s="107"/>
      <c r="B900" s="106"/>
      <c r="C900" s="33" t="str">
        <f>IF(NOT(ISBLANK($B900)),VLOOKUP($B900,'Anexo Categoria Tipo de partida'!$A:$C,3,FALSE),"")</f>
        <v/>
      </c>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row>
    <row r="901" spans="1:28" ht="12.75">
      <c r="A901" s="107"/>
      <c r="B901" s="106"/>
      <c r="C901" s="33" t="str">
        <f>IF(NOT(ISBLANK($B901)),VLOOKUP($B901,'Anexo Categoria Tipo de partida'!$A:$C,3,FALSE),"")</f>
        <v/>
      </c>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row>
    <row r="902" spans="1:28" ht="12.75">
      <c r="A902" s="107"/>
      <c r="B902" s="106"/>
      <c r="C902" s="33" t="str">
        <f>IF(NOT(ISBLANK($B902)),VLOOKUP($B902,'Anexo Categoria Tipo de partida'!$A:$C,3,FALSE),"")</f>
        <v/>
      </c>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row>
    <row r="903" spans="1:28" ht="12.75">
      <c r="A903" s="107"/>
      <c r="B903" s="106"/>
      <c r="C903" s="33" t="str">
        <f>IF(NOT(ISBLANK($B903)),VLOOKUP($B903,'Anexo Categoria Tipo de partida'!$A:$C,3,FALSE),"")</f>
        <v/>
      </c>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row>
    <row r="904" spans="1:28" ht="12.75">
      <c r="A904" s="107"/>
      <c r="B904" s="106"/>
      <c r="C904" s="33" t="str">
        <f>IF(NOT(ISBLANK($B904)),VLOOKUP($B904,'Anexo Categoria Tipo de partida'!$A:$C,3,FALSE),"")</f>
        <v/>
      </c>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row>
    <row r="905" spans="1:28" ht="12.75">
      <c r="A905" s="107"/>
      <c r="B905" s="106"/>
      <c r="C905" s="33" t="str">
        <f>IF(NOT(ISBLANK($B905)),VLOOKUP($B905,'Anexo Categoria Tipo de partida'!$A:$C,3,FALSE),"")</f>
        <v/>
      </c>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row>
    <row r="906" spans="1:28" ht="12.75">
      <c r="A906" s="107"/>
      <c r="B906" s="106"/>
      <c r="C906" s="33" t="str">
        <f>IF(NOT(ISBLANK($B906)),VLOOKUP($B906,'Anexo Categoria Tipo de partida'!$A:$C,3,FALSE),"")</f>
        <v/>
      </c>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row>
    <row r="907" spans="1:28" ht="12.75">
      <c r="A907" s="107"/>
      <c r="B907" s="106"/>
      <c r="C907" s="33" t="str">
        <f>IF(NOT(ISBLANK($B907)),VLOOKUP($B907,'Anexo Categoria Tipo de partida'!$A:$C,3,FALSE),"")</f>
        <v/>
      </c>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row>
    <row r="908" spans="1:28" ht="12.75">
      <c r="A908" s="107"/>
      <c r="B908" s="106"/>
      <c r="C908" s="33" t="str">
        <f>IF(NOT(ISBLANK($B908)),VLOOKUP($B908,'Anexo Categoria Tipo de partida'!$A:$C,3,FALSE),"")</f>
        <v/>
      </c>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row>
    <row r="909" spans="1:28" ht="12.75">
      <c r="A909" s="107"/>
      <c r="B909" s="106"/>
      <c r="C909" s="33" t="str">
        <f>IF(NOT(ISBLANK($B909)),VLOOKUP($B909,'Anexo Categoria Tipo de partida'!$A:$C,3,FALSE),"")</f>
        <v/>
      </c>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row>
    <row r="910" spans="1:28" ht="12.75">
      <c r="A910" s="107"/>
      <c r="B910" s="106"/>
      <c r="C910" s="33" t="str">
        <f>IF(NOT(ISBLANK($B910)),VLOOKUP($B910,'Anexo Categoria Tipo de partida'!$A:$C,3,FALSE),"")</f>
        <v/>
      </c>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row>
    <row r="911" spans="1:28" ht="12.75">
      <c r="A911" s="107"/>
      <c r="B911" s="106"/>
      <c r="C911" s="33" t="str">
        <f>IF(NOT(ISBLANK($B911)),VLOOKUP($B911,'Anexo Categoria Tipo de partida'!$A:$C,3,FALSE),"")</f>
        <v/>
      </c>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row>
    <row r="912" spans="1:28" ht="12.75">
      <c r="A912" s="107"/>
      <c r="B912" s="106"/>
      <c r="C912" s="33" t="str">
        <f>IF(NOT(ISBLANK($B912)),VLOOKUP($B912,'Anexo Categoria Tipo de partida'!$A:$C,3,FALSE),"")</f>
        <v/>
      </c>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row>
    <row r="913" spans="1:28" ht="12.75">
      <c r="A913" s="107"/>
      <c r="B913" s="106"/>
      <c r="C913" s="33" t="str">
        <f>IF(NOT(ISBLANK($B913)),VLOOKUP($B913,'Anexo Categoria Tipo de partida'!$A:$C,3,FALSE),"")</f>
        <v/>
      </c>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row>
    <row r="914" spans="1:28" ht="12.75">
      <c r="A914" s="107"/>
      <c r="B914" s="106"/>
      <c r="C914" s="33" t="str">
        <f>IF(NOT(ISBLANK($B914)),VLOOKUP($B914,'Anexo Categoria Tipo de partida'!$A:$C,3,FALSE),"")</f>
        <v/>
      </c>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row>
    <row r="915" spans="1:28" ht="12.75">
      <c r="A915" s="107"/>
      <c r="B915" s="106"/>
      <c r="C915" s="33" t="str">
        <f>IF(NOT(ISBLANK($B915)),VLOOKUP($B915,'Anexo Categoria Tipo de partida'!$A:$C,3,FALSE),"")</f>
        <v/>
      </c>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row>
    <row r="916" spans="1:28" ht="12.75">
      <c r="A916" s="107"/>
      <c r="B916" s="106"/>
      <c r="C916" s="33" t="str">
        <f>IF(NOT(ISBLANK($B916)),VLOOKUP($B916,'Anexo Categoria Tipo de partida'!$A:$C,3,FALSE),"")</f>
        <v/>
      </c>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row>
    <row r="917" spans="1:28" ht="12.75">
      <c r="A917" s="107"/>
      <c r="B917" s="106"/>
      <c r="C917" s="33" t="str">
        <f>IF(NOT(ISBLANK($B917)),VLOOKUP($B917,'Anexo Categoria Tipo de partida'!$A:$C,3,FALSE),"")</f>
        <v/>
      </c>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row>
    <row r="918" spans="1:28" ht="12.75">
      <c r="A918" s="107"/>
      <c r="B918" s="106"/>
      <c r="C918" s="33" t="str">
        <f>IF(NOT(ISBLANK($B918)),VLOOKUP($B918,'Anexo Categoria Tipo de partida'!$A:$C,3,FALSE),"")</f>
        <v/>
      </c>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row>
    <row r="919" spans="1:28" ht="12.75">
      <c r="A919" s="107"/>
      <c r="B919" s="106"/>
      <c r="C919" s="33" t="str">
        <f>IF(NOT(ISBLANK($B919)),VLOOKUP($B919,'Anexo Categoria Tipo de partida'!$A:$C,3,FALSE),"")</f>
        <v/>
      </c>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row>
    <row r="920" spans="1:28" ht="12.75">
      <c r="A920" s="107"/>
      <c r="B920" s="106"/>
      <c r="C920" s="33" t="str">
        <f>IF(NOT(ISBLANK($B920)),VLOOKUP($B920,'Anexo Categoria Tipo de partida'!$A:$C,3,FALSE),"")</f>
        <v/>
      </c>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row>
    <row r="921" spans="1:28" ht="12.75">
      <c r="A921" s="107"/>
      <c r="B921" s="106"/>
      <c r="C921" s="33" t="str">
        <f>IF(NOT(ISBLANK($B921)),VLOOKUP($B921,'Anexo Categoria Tipo de partida'!$A:$C,3,FALSE),"")</f>
        <v/>
      </c>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row>
    <row r="922" spans="1:28" ht="12.75">
      <c r="A922" s="107"/>
      <c r="B922" s="106"/>
      <c r="C922" s="33" t="str">
        <f>IF(NOT(ISBLANK($B922)),VLOOKUP($B922,'Anexo Categoria Tipo de partida'!$A:$C,3,FALSE),"")</f>
        <v/>
      </c>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row>
    <row r="923" spans="1:28" ht="12.75">
      <c r="A923" s="107"/>
      <c r="B923" s="106"/>
      <c r="C923" s="33" t="str">
        <f>IF(NOT(ISBLANK($B923)),VLOOKUP($B923,'Anexo Categoria Tipo de partida'!$A:$C,3,FALSE),"")</f>
        <v/>
      </c>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row>
    <row r="924" spans="1:28" ht="12.75">
      <c r="A924" s="107"/>
      <c r="B924" s="106"/>
      <c r="C924" s="33" t="str">
        <f>IF(NOT(ISBLANK($B924)),VLOOKUP($B924,'Anexo Categoria Tipo de partida'!$A:$C,3,FALSE),"")</f>
        <v/>
      </c>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row>
    <row r="925" spans="1:28" ht="12.75">
      <c r="A925" s="107"/>
      <c r="B925" s="106"/>
      <c r="C925" s="33" t="str">
        <f>IF(NOT(ISBLANK($B925)),VLOOKUP($B925,'Anexo Categoria Tipo de partida'!$A:$C,3,FALSE),"")</f>
        <v/>
      </c>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row>
    <row r="926" spans="1:28" ht="12.75">
      <c r="A926" s="107"/>
      <c r="B926" s="106"/>
      <c r="C926" s="33" t="str">
        <f>IF(NOT(ISBLANK($B926)),VLOOKUP($B926,'Anexo Categoria Tipo de partida'!$A:$C,3,FALSE),"")</f>
        <v/>
      </c>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row>
    <row r="927" spans="1:28" ht="12.75">
      <c r="A927" s="107"/>
      <c r="B927" s="106"/>
      <c r="C927" s="33" t="str">
        <f>IF(NOT(ISBLANK($B927)),VLOOKUP($B927,'Anexo Categoria Tipo de partida'!$A:$C,3,FALSE),"")</f>
        <v/>
      </c>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row>
    <row r="928" spans="1:28" ht="12.75">
      <c r="A928" s="107"/>
      <c r="B928" s="106"/>
      <c r="C928" s="33" t="str">
        <f>IF(NOT(ISBLANK($B928)),VLOOKUP($B928,'Anexo Categoria Tipo de partida'!$A:$C,3,FALSE),"")</f>
        <v/>
      </c>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row>
    <row r="929" spans="1:28" ht="12.75">
      <c r="A929" s="107"/>
      <c r="B929" s="106"/>
      <c r="C929" s="33" t="str">
        <f>IF(NOT(ISBLANK($B929)),VLOOKUP($B929,'Anexo Categoria Tipo de partida'!$A:$C,3,FALSE),"")</f>
        <v/>
      </c>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row>
    <row r="930" spans="1:28" ht="12.75">
      <c r="A930" s="107"/>
      <c r="B930" s="106"/>
      <c r="C930" s="33" t="str">
        <f>IF(NOT(ISBLANK($B930)),VLOOKUP($B930,'Anexo Categoria Tipo de partida'!$A:$C,3,FALSE),"")</f>
        <v/>
      </c>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row>
    <row r="931" spans="1:28" ht="12.75">
      <c r="A931" s="107"/>
      <c r="B931" s="106"/>
      <c r="C931" s="33" t="str">
        <f>IF(NOT(ISBLANK($B931)),VLOOKUP($B931,'Anexo Categoria Tipo de partida'!$A:$C,3,FALSE),"")</f>
        <v/>
      </c>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row>
    <row r="932" spans="1:28" ht="12.75">
      <c r="A932" s="107"/>
      <c r="B932" s="106"/>
      <c r="C932" s="33" t="str">
        <f>IF(NOT(ISBLANK($B932)),VLOOKUP($B932,'Anexo Categoria Tipo de partida'!$A:$C,3,FALSE),"")</f>
        <v/>
      </c>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row>
    <row r="933" spans="1:28" ht="12.75">
      <c r="A933" s="107"/>
      <c r="B933" s="106"/>
      <c r="C933" s="33" t="str">
        <f>IF(NOT(ISBLANK($B933)),VLOOKUP($B933,'Anexo Categoria Tipo de partida'!$A:$C,3,FALSE),"")</f>
        <v/>
      </c>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row>
    <row r="934" spans="1:28" ht="12.75">
      <c r="A934" s="107"/>
      <c r="B934" s="106"/>
      <c r="C934" s="33" t="str">
        <f>IF(NOT(ISBLANK($B934)),VLOOKUP($B934,'Anexo Categoria Tipo de partida'!$A:$C,3,FALSE),"")</f>
        <v/>
      </c>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row>
    <row r="935" spans="1:28" ht="12.75">
      <c r="A935" s="107"/>
      <c r="B935" s="106"/>
      <c r="C935" s="33" t="str">
        <f>IF(NOT(ISBLANK($B935)),VLOOKUP($B935,'Anexo Categoria Tipo de partida'!$A:$C,3,FALSE),"")</f>
        <v/>
      </c>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row>
    <row r="936" spans="1:28" ht="12.75">
      <c r="A936" s="107"/>
      <c r="B936" s="106"/>
      <c r="C936" s="33" t="str">
        <f>IF(NOT(ISBLANK($B936)),VLOOKUP($B936,'Anexo Categoria Tipo de partida'!$A:$C,3,FALSE),"")</f>
        <v/>
      </c>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row>
    <row r="937" spans="1:28" ht="12.75">
      <c r="A937" s="107"/>
      <c r="B937" s="106"/>
      <c r="C937" s="33" t="str">
        <f>IF(NOT(ISBLANK($B937)),VLOOKUP($B937,'Anexo Categoria Tipo de partida'!$A:$C,3,FALSE),"")</f>
        <v/>
      </c>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row>
    <row r="938" spans="1:28" ht="12.75">
      <c r="A938" s="107"/>
      <c r="B938" s="106"/>
      <c r="C938" s="33" t="str">
        <f>IF(NOT(ISBLANK($B938)),VLOOKUP($B938,'Anexo Categoria Tipo de partida'!$A:$C,3,FALSE),"")</f>
        <v/>
      </c>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row>
    <row r="939" spans="1:28" ht="12.75">
      <c r="A939" s="107"/>
      <c r="B939" s="106"/>
      <c r="C939" s="33" t="str">
        <f>IF(NOT(ISBLANK($B939)),VLOOKUP($B939,'Anexo Categoria Tipo de partida'!$A:$C,3,FALSE),"")</f>
        <v/>
      </c>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row>
    <row r="940" spans="1:28" ht="12.75">
      <c r="A940" s="107"/>
      <c r="B940" s="106"/>
      <c r="C940" s="33" t="str">
        <f>IF(NOT(ISBLANK($B940)),VLOOKUP($B940,'Anexo Categoria Tipo de partida'!$A:$C,3,FALSE),"")</f>
        <v/>
      </c>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row>
    <row r="941" spans="1:28" ht="12.75">
      <c r="A941" s="107"/>
      <c r="B941" s="106"/>
      <c r="C941" s="33" t="str">
        <f>IF(NOT(ISBLANK($B941)),VLOOKUP($B941,'Anexo Categoria Tipo de partida'!$A:$C,3,FALSE),"")</f>
        <v/>
      </c>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row>
    <row r="942" spans="1:28" ht="12.75">
      <c r="A942" s="107"/>
      <c r="B942" s="106"/>
      <c r="C942" s="33" t="str">
        <f>IF(NOT(ISBLANK($B942)),VLOOKUP($B942,'Anexo Categoria Tipo de partida'!$A:$C,3,FALSE),"")</f>
        <v/>
      </c>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row>
    <row r="943" spans="1:28" ht="12.75">
      <c r="A943" s="107"/>
      <c r="B943" s="106"/>
      <c r="C943" s="33" t="str">
        <f>IF(NOT(ISBLANK($B943)),VLOOKUP($B943,'Anexo Categoria Tipo de partida'!$A:$C,3,FALSE),"")</f>
        <v/>
      </c>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row>
    <row r="944" spans="1:28" ht="12.75">
      <c r="A944" s="107"/>
      <c r="B944" s="106"/>
      <c r="C944" s="33" t="str">
        <f>IF(NOT(ISBLANK($B944)),VLOOKUP($B944,'Anexo Categoria Tipo de partida'!$A:$C,3,FALSE),"")</f>
        <v/>
      </c>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row>
    <row r="945" spans="1:28" ht="12.75">
      <c r="A945" s="107"/>
      <c r="B945" s="106"/>
      <c r="C945" s="33" t="str">
        <f>IF(NOT(ISBLANK($B945)),VLOOKUP($B945,'Anexo Categoria Tipo de partida'!$A:$C,3,FALSE),"")</f>
        <v/>
      </c>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row>
    <row r="946" spans="1:28" ht="12.75">
      <c r="A946" s="107"/>
      <c r="B946" s="106"/>
      <c r="C946" s="33" t="str">
        <f>IF(NOT(ISBLANK($B946)),VLOOKUP($B946,'Anexo Categoria Tipo de partida'!$A:$C,3,FALSE),"")</f>
        <v/>
      </c>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row>
    <row r="947" spans="1:28" ht="12.75">
      <c r="A947" s="107"/>
      <c r="B947" s="106"/>
      <c r="C947" s="33" t="str">
        <f>IF(NOT(ISBLANK($B947)),VLOOKUP($B947,'Anexo Categoria Tipo de partida'!$A:$C,3,FALSE),"")</f>
        <v/>
      </c>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row>
    <row r="948" spans="1:28" ht="12.75">
      <c r="A948" s="107"/>
      <c r="B948" s="106"/>
      <c r="C948" s="33" t="str">
        <f>IF(NOT(ISBLANK($B948)),VLOOKUP($B948,'Anexo Categoria Tipo de partida'!$A:$C,3,FALSE),"")</f>
        <v/>
      </c>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row>
    <row r="949" spans="1:28" ht="12.75">
      <c r="A949" s="107"/>
      <c r="B949" s="106"/>
      <c r="C949" s="33" t="str">
        <f>IF(NOT(ISBLANK($B949)),VLOOKUP($B949,'Anexo Categoria Tipo de partida'!$A:$C,3,FALSE),"")</f>
        <v/>
      </c>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row>
    <row r="950" spans="1:28" ht="12.75">
      <c r="A950" s="107"/>
      <c r="B950" s="106"/>
      <c r="C950" s="33" t="str">
        <f>IF(NOT(ISBLANK($B950)),VLOOKUP($B950,'Anexo Categoria Tipo de partida'!$A:$C,3,FALSE),"")</f>
        <v/>
      </c>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row>
    <row r="951" spans="1:28" ht="12.75">
      <c r="A951" s="107"/>
      <c r="B951" s="106"/>
      <c r="C951" s="33" t="str">
        <f>IF(NOT(ISBLANK($B951)),VLOOKUP($B951,'Anexo Categoria Tipo de partida'!$A:$C,3,FALSE),"")</f>
        <v/>
      </c>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row>
    <row r="952" spans="1:28" ht="12.75">
      <c r="A952" s="107"/>
      <c r="B952" s="106"/>
      <c r="C952" s="33" t="str">
        <f>IF(NOT(ISBLANK($B952)),VLOOKUP($B952,'Anexo Categoria Tipo de partida'!$A:$C,3,FALSE),"")</f>
        <v/>
      </c>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row>
    <row r="953" spans="1:28" ht="12.75">
      <c r="A953" s="107"/>
      <c r="B953" s="106"/>
      <c r="C953" s="33" t="str">
        <f>IF(NOT(ISBLANK($B953)),VLOOKUP($B953,'Anexo Categoria Tipo de partida'!$A:$C,3,FALSE),"")</f>
        <v/>
      </c>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row>
    <row r="954" spans="1:28" ht="12.75">
      <c r="A954" s="107"/>
      <c r="B954" s="106"/>
      <c r="C954" s="33" t="str">
        <f>IF(NOT(ISBLANK($B954)),VLOOKUP($B954,'Anexo Categoria Tipo de partida'!$A:$C,3,FALSE),"")</f>
        <v/>
      </c>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row>
    <row r="955" spans="1:28" ht="12.75">
      <c r="A955" s="107"/>
      <c r="B955" s="106"/>
      <c r="C955" s="33" t="str">
        <f>IF(NOT(ISBLANK($B955)),VLOOKUP($B955,'Anexo Categoria Tipo de partida'!$A:$C,3,FALSE),"")</f>
        <v/>
      </c>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row>
    <row r="956" spans="1:28" ht="12.75">
      <c r="A956" s="107"/>
      <c r="B956" s="106"/>
      <c r="C956" s="33" t="str">
        <f>IF(NOT(ISBLANK($B956)),VLOOKUP($B956,'Anexo Categoria Tipo de partida'!$A:$C,3,FALSE),"")</f>
        <v/>
      </c>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row>
    <row r="957" spans="1:28" ht="12.75">
      <c r="A957" s="107"/>
      <c r="B957" s="106"/>
      <c r="C957" s="33" t="str">
        <f>IF(NOT(ISBLANK($B957)),VLOOKUP($B957,'Anexo Categoria Tipo de partida'!$A:$C,3,FALSE),"")</f>
        <v/>
      </c>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row>
    <row r="958" spans="1:28" ht="12.75">
      <c r="A958" s="107"/>
      <c r="B958" s="106"/>
      <c r="C958" s="33" t="str">
        <f>IF(NOT(ISBLANK($B958)),VLOOKUP($B958,'Anexo Categoria Tipo de partida'!$A:$C,3,FALSE),"")</f>
        <v/>
      </c>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row>
    <row r="959" spans="1:28" ht="12.75">
      <c r="A959" s="107"/>
      <c r="B959" s="106"/>
      <c r="C959" s="33" t="str">
        <f>IF(NOT(ISBLANK($B959)),VLOOKUP($B959,'Anexo Categoria Tipo de partida'!$A:$C,3,FALSE),"")</f>
        <v/>
      </c>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row>
    <row r="960" spans="1:28" ht="12.75">
      <c r="A960" s="107"/>
      <c r="B960" s="106"/>
      <c r="C960" s="33" t="str">
        <f>IF(NOT(ISBLANK($B960)),VLOOKUP($B960,'Anexo Categoria Tipo de partida'!$A:$C,3,FALSE),"")</f>
        <v/>
      </c>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row>
    <row r="961" spans="1:28" ht="12.75">
      <c r="A961" s="107"/>
      <c r="B961" s="106"/>
      <c r="C961" s="33" t="str">
        <f>IF(NOT(ISBLANK($B961)),VLOOKUP($B961,'Anexo Categoria Tipo de partida'!$A:$C,3,FALSE),"")</f>
        <v/>
      </c>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row>
    <row r="962" spans="1:28" ht="12.75">
      <c r="A962" s="107"/>
      <c r="B962" s="106"/>
      <c r="C962" s="33" t="str">
        <f>IF(NOT(ISBLANK($B962)),VLOOKUP($B962,'Anexo Categoria Tipo de partida'!$A:$C,3,FALSE),"")</f>
        <v/>
      </c>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row>
    <row r="963" spans="1:28" ht="12.75">
      <c r="A963" s="107"/>
      <c r="B963" s="106"/>
      <c r="C963" s="33" t="str">
        <f>IF(NOT(ISBLANK($B963)),VLOOKUP($B963,'Anexo Categoria Tipo de partida'!$A:$C,3,FALSE),"")</f>
        <v/>
      </c>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row>
    <row r="964" spans="1:28" ht="12.75">
      <c r="A964" s="107"/>
      <c r="B964" s="106"/>
      <c r="C964" s="33" t="str">
        <f>IF(NOT(ISBLANK($B964)),VLOOKUP($B964,'Anexo Categoria Tipo de partida'!$A:$C,3,FALSE),"")</f>
        <v/>
      </c>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row>
    <row r="965" spans="1:28" ht="12.75">
      <c r="A965" s="107"/>
      <c r="B965" s="106"/>
      <c r="C965" s="33" t="str">
        <f>IF(NOT(ISBLANK($B965)),VLOOKUP($B965,'Anexo Categoria Tipo de partida'!$A:$C,3,FALSE),"")</f>
        <v/>
      </c>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row>
    <row r="966" spans="1:28" ht="12.75">
      <c r="A966" s="107"/>
      <c r="B966" s="106"/>
      <c r="C966" s="33" t="str">
        <f>IF(NOT(ISBLANK($B966)),VLOOKUP($B966,'Anexo Categoria Tipo de partida'!$A:$C,3,FALSE),"")</f>
        <v/>
      </c>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row>
    <row r="967" spans="1:28" ht="12.75">
      <c r="A967" s="107"/>
      <c r="B967" s="106"/>
      <c r="C967" s="33" t="str">
        <f>IF(NOT(ISBLANK($B967)),VLOOKUP($B967,'Anexo Categoria Tipo de partida'!$A:$C,3,FALSE),"")</f>
        <v/>
      </c>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row>
    <row r="968" spans="1:28" ht="12.75">
      <c r="A968" s="107"/>
      <c r="B968" s="106"/>
      <c r="C968" s="33" t="str">
        <f>IF(NOT(ISBLANK($B968)),VLOOKUP($B968,'Anexo Categoria Tipo de partida'!$A:$C,3,FALSE),"")</f>
        <v/>
      </c>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row>
    <row r="969" spans="1:28" ht="12.75">
      <c r="A969" s="107"/>
      <c r="B969" s="106"/>
      <c r="C969" s="33" t="str">
        <f>IF(NOT(ISBLANK($B969)),VLOOKUP($B969,'Anexo Categoria Tipo de partida'!$A:$C,3,FALSE),"")</f>
        <v/>
      </c>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row>
    <row r="970" spans="1:28" ht="12.75">
      <c r="A970" s="107"/>
      <c r="B970" s="106"/>
      <c r="C970" s="33" t="str">
        <f>IF(NOT(ISBLANK($B970)),VLOOKUP($B970,'Anexo Categoria Tipo de partida'!$A:$C,3,FALSE),"")</f>
        <v/>
      </c>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row>
    <row r="971" spans="1:28" ht="12.75">
      <c r="A971" s="107"/>
      <c r="B971" s="106"/>
      <c r="C971" s="33" t="str">
        <f>IF(NOT(ISBLANK($B971)),VLOOKUP($B971,'Anexo Categoria Tipo de partida'!$A:$C,3,FALSE),"")</f>
        <v/>
      </c>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row>
    <row r="972" spans="1:28" ht="12.75">
      <c r="A972" s="107"/>
      <c r="B972" s="106"/>
      <c r="C972" s="33" t="str">
        <f>IF(NOT(ISBLANK($B972)),VLOOKUP($B972,'Anexo Categoria Tipo de partida'!$A:$C,3,FALSE),"")</f>
        <v/>
      </c>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row>
    <row r="973" spans="1:28" ht="12.75">
      <c r="A973" s="107"/>
      <c r="B973" s="106"/>
      <c r="C973" s="33" t="str">
        <f>IF(NOT(ISBLANK($B973)),VLOOKUP($B973,'Anexo Categoria Tipo de partida'!$A:$C,3,FALSE),"")</f>
        <v/>
      </c>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row>
    <row r="974" spans="1:28" ht="12.75">
      <c r="A974" s="107"/>
      <c r="B974" s="106"/>
      <c r="C974" s="33" t="str">
        <f>IF(NOT(ISBLANK($B974)),VLOOKUP($B974,'Anexo Categoria Tipo de partida'!$A:$C,3,FALSE),"")</f>
        <v/>
      </c>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row>
    <row r="975" spans="1:28" ht="12.75">
      <c r="A975" s="107"/>
      <c r="B975" s="106"/>
      <c r="C975" s="33" t="str">
        <f>IF(NOT(ISBLANK($B975)),VLOOKUP($B975,'Anexo Categoria Tipo de partida'!$A:$C,3,FALSE),"")</f>
        <v/>
      </c>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row>
    <row r="976" spans="1:28" ht="12.75">
      <c r="A976" s="107"/>
      <c r="B976" s="106"/>
      <c r="C976" s="33" t="str">
        <f>IF(NOT(ISBLANK($B976)),VLOOKUP($B976,'Anexo Categoria Tipo de partida'!$A:$C,3,FALSE),"")</f>
        <v/>
      </c>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row>
    <row r="977" spans="1:28" ht="12.75">
      <c r="A977" s="107"/>
      <c r="B977" s="106"/>
      <c r="C977" s="33" t="str">
        <f>IF(NOT(ISBLANK($B977)),VLOOKUP($B977,'Anexo Categoria Tipo de partida'!$A:$C,3,FALSE),"")</f>
        <v/>
      </c>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row>
    <row r="978" spans="1:28" ht="12.75">
      <c r="A978" s="107"/>
      <c r="B978" s="106"/>
      <c r="C978" s="33" t="str">
        <f>IF(NOT(ISBLANK($B978)),VLOOKUP($B978,'Anexo Categoria Tipo de partida'!$A:$C,3,FALSE),"")</f>
        <v/>
      </c>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row>
    <row r="979" spans="1:28" ht="12.75">
      <c r="A979" s="107"/>
      <c r="B979" s="106"/>
      <c r="C979" s="33" t="str">
        <f>IF(NOT(ISBLANK($B979)),VLOOKUP($B979,'Anexo Categoria Tipo de partida'!$A:$C,3,FALSE),"")</f>
        <v/>
      </c>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row>
    <row r="980" spans="1:28" ht="12.75">
      <c r="A980" s="107"/>
      <c r="B980" s="106"/>
      <c r="C980" s="33" t="str">
        <f>IF(NOT(ISBLANK($B980)),VLOOKUP($B980,'Anexo Categoria Tipo de partida'!$A:$C,3,FALSE),"")</f>
        <v/>
      </c>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row>
    <row r="981" spans="1:28" ht="12.75">
      <c r="A981" s="107"/>
      <c r="B981" s="106"/>
      <c r="C981" s="33" t="str">
        <f>IF(NOT(ISBLANK($B981)),VLOOKUP($B981,'Anexo Categoria Tipo de partida'!$A:$C,3,FALSE),"")</f>
        <v/>
      </c>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row>
    <row r="982" spans="1:28" ht="12.75">
      <c r="A982" s="107"/>
      <c r="B982" s="106"/>
      <c r="C982" s="33" t="str">
        <f>IF(NOT(ISBLANK($B982)),VLOOKUP($B982,'Anexo Categoria Tipo de partida'!$A:$C,3,FALSE),"")</f>
        <v/>
      </c>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row>
    <row r="983" spans="1:28" ht="12.75">
      <c r="A983" s="107"/>
      <c r="B983" s="106"/>
      <c r="C983" s="33" t="str">
        <f>IF(NOT(ISBLANK($B983)),VLOOKUP($B983,'Anexo Categoria Tipo de partida'!$A:$C,3,FALSE),"")</f>
        <v/>
      </c>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row>
    <row r="984" spans="1:28" ht="12.75">
      <c r="A984" s="107"/>
      <c r="B984" s="106"/>
      <c r="C984" s="33" t="str">
        <f>IF(NOT(ISBLANK($B984)),VLOOKUP($B984,'Anexo Categoria Tipo de partida'!$A:$C,3,FALSE),"")</f>
        <v/>
      </c>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row>
    <row r="985" spans="1:28" ht="12.75">
      <c r="A985" s="107"/>
      <c r="B985" s="106"/>
      <c r="C985" s="33" t="str">
        <f>IF(NOT(ISBLANK($B985)),VLOOKUP($B985,'Anexo Categoria Tipo de partida'!$A:$C,3,FALSE),"")</f>
        <v/>
      </c>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row>
    <row r="986" spans="1:28" ht="12.75">
      <c r="A986" s="107"/>
      <c r="B986" s="106"/>
      <c r="C986" s="33" t="str">
        <f>IF(NOT(ISBLANK($B986)),VLOOKUP($B986,'Anexo Categoria Tipo de partida'!$A:$C,3,FALSE),"")</f>
        <v/>
      </c>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row>
    <row r="987" spans="1:28" ht="12.75">
      <c r="A987" s="107"/>
      <c r="B987" s="106"/>
      <c r="C987" s="33" t="str">
        <f>IF(NOT(ISBLANK($B987)),VLOOKUP($B987,'Anexo Categoria Tipo de partida'!$A:$C,3,FALSE),"")</f>
        <v/>
      </c>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row>
    <row r="988" spans="1:28" ht="12.75">
      <c r="A988" s="107"/>
      <c r="B988" s="106"/>
      <c r="C988" s="33" t="str">
        <f>IF(NOT(ISBLANK($B988)),VLOOKUP($B988,'Anexo Categoria Tipo de partida'!$A:$C,3,FALSE),"")</f>
        <v/>
      </c>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row>
    <row r="989" spans="1:28" ht="12.75">
      <c r="A989" s="107"/>
      <c r="B989" s="106"/>
      <c r="C989" s="33" t="str">
        <f>IF(NOT(ISBLANK($B989)),VLOOKUP($B989,'Anexo Categoria Tipo de partida'!$A:$C,3,FALSE),"")</f>
        <v/>
      </c>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row>
    <row r="990" spans="1:28" ht="12.75">
      <c r="A990" s="107"/>
      <c r="B990" s="106"/>
      <c r="C990" s="33" t="str">
        <f>IF(NOT(ISBLANK($B990)),VLOOKUP($B990,'Anexo Categoria Tipo de partida'!$A:$C,3,FALSE),"")</f>
        <v/>
      </c>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row>
    <row r="991" spans="1:28" ht="12.75">
      <c r="A991" s="107"/>
      <c r="B991" s="106"/>
      <c r="C991" s="33" t="str">
        <f>IF(NOT(ISBLANK($B991)),VLOOKUP($B991,'Anexo Categoria Tipo de partida'!$A:$C,3,FALSE),"")</f>
        <v/>
      </c>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row>
    <row r="992" spans="1:28" ht="12.75">
      <c r="A992" s="107"/>
      <c r="B992" s="106"/>
      <c r="C992" s="33" t="str">
        <f>IF(NOT(ISBLANK($B992)),VLOOKUP($B992,'Anexo Categoria Tipo de partida'!$A:$C,3,FALSE),"")</f>
        <v/>
      </c>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row>
    <row r="993" spans="1:28" ht="12.75">
      <c r="A993" s="107"/>
      <c r="B993" s="106"/>
      <c r="C993" s="33" t="str">
        <f>IF(NOT(ISBLANK($B993)),VLOOKUP($B993,'Anexo Categoria Tipo de partida'!$A:$C,3,FALSE),"")</f>
        <v/>
      </c>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row>
    <row r="994" spans="1:28" ht="12.75">
      <c r="A994" s="107"/>
      <c r="B994" s="106"/>
      <c r="C994" s="33" t="str">
        <f>IF(NOT(ISBLANK($B994)),VLOOKUP($B994,'Anexo Categoria Tipo de partida'!$A:$C,3,FALSE),"")</f>
        <v/>
      </c>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row>
    <row r="995" spans="1:28" ht="12.75">
      <c r="A995" s="107"/>
      <c r="B995" s="106"/>
      <c r="C995" s="33" t="str">
        <f>IF(NOT(ISBLANK($B995)),VLOOKUP($B995,'Anexo Categoria Tipo de partida'!$A:$C,3,FALSE),"")</f>
        <v/>
      </c>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row>
    <row r="996" spans="1:28" ht="12.75">
      <c r="A996" s="107"/>
      <c r="B996" s="106"/>
      <c r="C996" s="33" t="str">
        <f>IF(NOT(ISBLANK($B996)),VLOOKUP($B996,'Anexo Categoria Tipo de partida'!$A:$C,3,FALSE),"")</f>
        <v/>
      </c>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row>
    <row r="997" spans="1:28" ht="12.75">
      <c r="A997" s="107"/>
      <c r="B997" s="106"/>
      <c r="C997" s="33" t="str">
        <f>IF(NOT(ISBLANK($B997)),VLOOKUP($B997,'Anexo Categoria Tipo de partida'!$A:$C,3,FALSE),"")</f>
        <v/>
      </c>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row>
    <row r="998" spans="1:28" ht="12.75">
      <c r="A998" s="107"/>
      <c r="B998" s="106"/>
      <c r="C998" s="33" t="str">
        <f>IF(NOT(ISBLANK($B998)),VLOOKUP($B998,'Anexo Categoria Tipo de partida'!$A:$C,3,FALSE),"")</f>
        <v/>
      </c>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row>
    <row r="999" spans="1:28" ht="12.75">
      <c r="A999" s="107"/>
      <c r="B999" s="106"/>
      <c r="C999" s="33" t="str">
        <f>IF(NOT(ISBLANK($B999)),VLOOKUP($B999,'Anexo Categoria Tipo de partida'!$A:$C,3,FALSE),"")</f>
        <v/>
      </c>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row>
    <row r="1000" spans="1:28" ht="12.75">
      <c r="A1000" s="107"/>
      <c r="B1000" s="106"/>
      <c r="C1000" s="33" t="str">
        <f>IF(NOT(ISBLANK($B1000)),VLOOKUP($B1000,'Anexo Categoria Tipo de partida'!$A:$C,3,FALSE),"")</f>
        <v/>
      </c>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c r="AA1000" s="33"/>
      <c r="AB1000" s="33"/>
    </row>
  </sheetData>
  <sheetProtection sheet="1" objects="1" scenarios="1" selectLockedCells="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x14:formula1>
            <xm:f>'Anexo Categoria Tipo de partida'!$A$2:$A$30</xm:f>
          </x14:formula1>
          <xm:sqref>B2:B1000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outlinePr summaryBelow="0" summaryRight="0"/>
  </sheetPr>
  <dimension ref="A1:AB1003"/>
  <sheetViews>
    <sheetView showGridLines="0" workbookViewId="0">
      <pane xSplit="3" ySplit="5" topLeftCell="D6" activePane="bottomRight" state="frozen"/>
      <selection pane="topRight" activeCell="D1" sqref="D1"/>
      <selection pane="bottomLeft" activeCell="A6" sqref="A6"/>
      <selection pane="bottomRight" activeCell="B2" sqref="B2"/>
    </sheetView>
  </sheetViews>
  <sheetFormatPr baseColWidth="10" defaultColWidth="0" defaultRowHeight="15.75" customHeight="1"/>
  <cols>
    <col min="1" max="1" width="19" bestFit="1" customWidth="1"/>
    <col min="2" max="2" width="25.28515625" customWidth="1"/>
    <col min="3" max="3" width="15.42578125" customWidth="1"/>
    <col min="4" max="6" width="19.42578125" customWidth="1"/>
    <col min="7" max="9" width="14.42578125" customWidth="1"/>
    <col min="10" max="10" width="7.5703125" customWidth="1"/>
    <col min="11" max="27" width="14.42578125" hidden="1" customWidth="1"/>
    <col min="28" max="28" width="0" hidden="1" customWidth="1"/>
    <col min="29" max="16384" width="14.42578125" hidden="1"/>
  </cols>
  <sheetData>
    <row r="1" spans="1:10" ht="12.75">
      <c r="C1" s="1"/>
      <c r="D1" s="2"/>
      <c r="E1" s="2"/>
      <c r="F1" s="2"/>
      <c r="G1" s="2"/>
      <c r="H1" s="2"/>
      <c r="I1" s="2"/>
      <c r="J1" s="2"/>
    </row>
    <row r="2" spans="1:10" ht="12.75">
      <c r="A2" s="3" t="s">
        <v>0</v>
      </c>
      <c r="B2" s="121">
        <v>43465</v>
      </c>
      <c r="C2" s="1"/>
      <c r="D2" s="2"/>
      <c r="E2" s="2"/>
      <c r="F2" s="2"/>
      <c r="G2" s="2"/>
      <c r="H2" s="83" t="s">
        <v>1</v>
      </c>
      <c r="I2" s="84">
        <f>-SUM(I6:I1003)</f>
        <v>45515.349213748421</v>
      </c>
      <c r="J2" s="2"/>
    </row>
    <row r="3" spans="1:10" ht="12.75">
      <c r="A3" s="4" t="s">
        <v>2</v>
      </c>
      <c r="B3" s="5">
        <f>VLOOKUP(DATE(YEAR(B2),MONTH(B2),1),'Anexo Indices'!A:B,2,FALSE)</f>
        <v>184.2552</v>
      </c>
      <c r="C3" s="1"/>
      <c r="D3" s="2"/>
      <c r="E3" s="2"/>
      <c r="F3" s="2"/>
      <c r="G3" s="2"/>
      <c r="H3" s="2"/>
      <c r="I3" s="2"/>
      <c r="J3" s="2"/>
    </row>
    <row r="4" spans="1:10" ht="12.75">
      <c r="C4" s="1"/>
      <c r="D4" s="2"/>
      <c r="E4" s="2"/>
      <c r="F4" s="2"/>
      <c r="G4" s="2"/>
      <c r="H4" s="2"/>
      <c r="I4" s="2"/>
      <c r="J4" s="2"/>
    </row>
    <row r="5" spans="1:10" ht="12.75">
      <c r="A5" s="88" t="s">
        <v>3</v>
      </c>
      <c r="B5" s="89" t="s">
        <v>4</v>
      </c>
      <c r="C5" s="90" t="s">
        <v>5</v>
      </c>
      <c r="D5" s="91" t="s">
        <v>6</v>
      </c>
      <c r="E5" s="91" t="s">
        <v>7</v>
      </c>
      <c r="F5" s="91" t="s">
        <v>8</v>
      </c>
      <c r="G5" s="91" t="s">
        <v>9</v>
      </c>
      <c r="H5" s="91" t="s">
        <v>2</v>
      </c>
      <c r="I5" s="92" t="s">
        <v>10</v>
      </c>
      <c r="J5" s="6"/>
    </row>
    <row r="6" spans="1:10" ht="13.5" thickBot="1">
      <c r="A6" s="85">
        <f>IF(ISBLANK('1 - Cargar Mayor anual'!$B2),"",'1 - Cargar Mayor anual'!C2)</f>
        <v>43160</v>
      </c>
      <c r="B6" s="86" t="str">
        <f>IF(ISBLANK('1 - Cargar Mayor anual'!$B2),"",'1 - Cargar Mayor anual'!B2)</f>
        <v>Cta Cte Banco Francés $</v>
      </c>
      <c r="C6" s="87">
        <f>IF(ISBLANK('1 - Cargar Mayor anual'!$B2),"",'1 - Cargar Mayor anual'!D2-'1 - Cargar Mayor anual'!E2)</f>
        <v>100000</v>
      </c>
      <c r="D6" s="56" t="str">
        <f>IF(ISBLANK('1 - Cargar Mayor anual'!$B2),"", VLOOKUP($B6,'2 -Cargar maestro cuentas'!$A:$D,2,FALSE))</f>
        <v>Caja y Banco</v>
      </c>
      <c r="E6" s="56" t="str">
        <f>IF(ISBLANK('1 - Cargar Mayor anual'!$B2),"", VLOOKUP($B6,'2 -Cargar maestro cuentas'!$A:$D,4,FALSE))</f>
        <v>Partida monetaria</v>
      </c>
      <c r="F6" s="56" t="s">
        <v>66</v>
      </c>
      <c r="G6" s="56" t="str">
        <f>IF($F6="Si",VLOOKUP(DATE(YEAR($A6),MONTH($A6),1),'Anexo Indices'!$A:$B,2,FALSE),"")</f>
        <v/>
      </c>
      <c r="H6" s="56" t="str">
        <f t="shared" ref="H6" si="0">IF($F6="Si",$B$3,"")</f>
        <v/>
      </c>
      <c r="I6" s="62" t="s">
        <v>67</v>
      </c>
      <c r="J6" s="2"/>
    </row>
    <row r="7" spans="1:10" ht="14.25" thickTop="1" thickBot="1">
      <c r="A7" s="55">
        <f>IF(ISBLANK('1 - Cargar Mayor anual'!$B3),"",'1 - Cargar Mayor anual'!C3)</f>
        <v>43160</v>
      </c>
      <c r="B7" s="50" t="str">
        <f>IF(ISBLANK('1 - Cargar Mayor anual'!$B3),"",'1 - Cargar Mayor anual'!B3)</f>
        <v>Capital</v>
      </c>
      <c r="C7" s="51">
        <f>IF(ISBLANK('1 - Cargar Mayor anual'!$B3),"",'1 - Cargar Mayor anual'!D3-'1 - Cargar Mayor anual'!E3)</f>
        <v>-100000</v>
      </c>
      <c r="D7" s="56" t="str">
        <f>IF(ISBLANK('1 - Cargar Mayor anual'!$B3),"", VLOOKUP($B7,'2 -Cargar maestro cuentas'!$A:$D,2,FALSE))</f>
        <v>Patrimonio Neto</v>
      </c>
      <c r="E7" s="56" t="str">
        <f>IF(ISBLANK('1 - Cargar Mayor anual'!$B3),"", VLOOKUP($B7,'2 -Cargar maestro cuentas'!$A:$D,4,FALSE))</f>
        <v>Partida no monetaria</v>
      </c>
      <c r="F7" s="56" t="str">
        <f t="shared" ref="F7:F70" si="1">IF(E7="Partida monetaria","No",IF(E7="Partida no monetaria","Si",""))</f>
        <v>Si</v>
      </c>
      <c r="G7" s="56">
        <f>IF($F7="Si",VLOOKUP(DATE(YEAR($A7),MONTH($A7),1),'Anexo Indices'!$A:$B,2,FALSE),"")</f>
        <v>133.1054</v>
      </c>
      <c r="H7" s="56">
        <f>IF($F7="Si",$B$3,"")</f>
        <v>184.2552</v>
      </c>
      <c r="I7" s="62">
        <f t="shared" ref="I7:I70" si="2">IF(F7="Si",(H7/G7-1)*C7,"")</f>
        <v>-38428.042739062417</v>
      </c>
      <c r="J7" s="2"/>
    </row>
    <row r="8" spans="1:10" ht="14.25" thickTop="1" thickBot="1">
      <c r="A8" s="55">
        <f>IF(ISBLANK('1 - Cargar Mayor anual'!$B4),"",'1 - Cargar Mayor anual'!C4)</f>
        <v>43306</v>
      </c>
      <c r="B8" s="50" t="str">
        <f>IF(ISBLANK('1 - Cargar Mayor anual'!$B4),"",'1 - Cargar Mayor anual'!B4)</f>
        <v>Mercaderías</v>
      </c>
      <c r="C8" s="51">
        <f>IF(ISBLANK('1 - Cargar Mayor anual'!$B4),"",'1 - Cargar Mayor anual'!D4-'1 - Cargar Mayor anual'!E4)</f>
        <v>50000</v>
      </c>
      <c r="D8" s="56" t="str">
        <f>IF(ISBLANK('1 - Cargar Mayor anual'!$B4),"", VLOOKUP($B8,'2 -Cargar maestro cuentas'!$A:$D,2,FALSE))</f>
        <v>Bienes de Cambio</v>
      </c>
      <c r="E8" s="56" t="str">
        <f>IF(ISBLANK('1 - Cargar Mayor anual'!$B4),"", VLOOKUP($B8,'2 -Cargar maestro cuentas'!$A:$D,4,FALSE))</f>
        <v>Partida no monetaria</v>
      </c>
      <c r="F8" s="56" t="str">
        <f t="shared" si="1"/>
        <v>Si</v>
      </c>
      <c r="G8" s="56">
        <f>IF($F8="Si",VLOOKUP(DATE(YEAR($A8),MONTH($A8),1),'Anexo Indices'!$A:$B,2,FALSE),"")</f>
        <v>149.29660000000001</v>
      </c>
      <c r="H8" s="56">
        <f t="shared" ref="H8:H71" si="3">IF($F8="Si",$B$3,"")</f>
        <v>184.2552</v>
      </c>
      <c r="I8" s="62">
        <f t="shared" si="2"/>
        <v>11707.768294790367</v>
      </c>
      <c r="J8" s="2"/>
    </row>
    <row r="9" spans="1:10" ht="14.25" thickTop="1" thickBot="1">
      <c r="A9" s="55">
        <f>IF(ISBLANK('1 - Cargar Mayor anual'!$B5),"",'1 - Cargar Mayor anual'!C5)</f>
        <v>43306</v>
      </c>
      <c r="B9" s="50" t="str">
        <f>IF(ISBLANK('1 - Cargar Mayor anual'!$B5),"",'1 - Cargar Mayor anual'!B5)</f>
        <v>Cta Cte Banco Francés $</v>
      </c>
      <c r="C9" s="51">
        <f>IF(ISBLANK('1 - Cargar Mayor anual'!$B5),"",'1 - Cargar Mayor anual'!D5-'1 - Cargar Mayor anual'!E5)</f>
        <v>-50000</v>
      </c>
      <c r="D9" s="56" t="str">
        <f>IF(ISBLANK('1 - Cargar Mayor anual'!$B5),"", VLOOKUP($B9,'2 -Cargar maestro cuentas'!$A:$D,2,FALSE))</f>
        <v>Caja y Banco</v>
      </c>
      <c r="E9" s="56" t="str">
        <f>IF(ISBLANK('1 - Cargar Mayor anual'!$B5),"", VLOOKUP($B9,'2 -Cargar maestro cuentas'!$A:$D,4,FALSE))</f>
        <v>Partida monetaria</v>
      </c>
      <c r="F9" s="56" t="str">
        <f t="shared" si="1"/>
        <v>No</v>
      </c>
      <c r="G9" s="56" t="str">
        <f>IF($F9="Si",VLOOKUP(DATE(YEAR($A9),MONTH($A9),1),'Anexo Indices'!$A:$B,2,FALSE),"")</f>
        <v/>
      </c>
      <c r="H9" s="56" t="str">
        <f t="shared" si="3"/>
        <v/>
      </c>
      <c r="I9" s="62" t="str">
        <f t="shared" si="2"/>
        <v/>
      </c>
      <c r="J9" s="2"/>
    </row>
    <row r="10" spans="1:10" ht="14.25" thickTop="1" thickBot="1">
      <c r="A10" s="55">
        <f>IF(ISBLANK('1 - Cargar Mayor anual'!$B6),"",'1 - Cargar Mayor anual'!C6)</f>
        <v>43342</v>
      </c>
      <c r="B10" s="50" t="str">
        <f>IF(ISBLANK('1 - Cargar Mayor anual'!$B6),"",'1 - Cargar Mayor anual'!B6)</f>
        <v>Cta Cte Banco Francés $</v>
      </c>
      <c r="C10" s="51">
        <f>IF(ISBLANK('1 - Cargar Mayor anual'!$B6),"",'1 - Cargar Mayor anual'!D6-'1 - Cargar Mayor anual'!E6)</f>
        <v>100000</v>
      </c>
      <c r="D10" s="56" t="str">
        <f>IF(ISBLANK('1 - Cargar Mayor anual'!$B6),"", VLOOKUP($B10,'2 -Cargar maestro cuentas'!$A:$D,2,FALSE))</f>
        <v>Caja y Banco</v>
      </c>
      <c r="E10" s="56" t="str">
        <f>IF(ISBLANK('1 - Cargar Mayor anual'!$B6),"", VLOOKUP($B10,'2 -Cargar maestro cuentas'!$A:$D,4,FALSE))</f>
        <v>Partida monetaria</v>
      </c>
      <c r="F10" s="56" t="str">
        <f t="shared" si="1"/>
        <v>No</v>
      </c>
      <c r="G10" s="56" t="str">
        <f>IF($F10="Si",VLOOKUP(DATE(YEAR($A10),MONTH($A10),1),'Anexo Indices'!$A:$B,2,FALSE),"")</f>
        <v/>
      </c>
      <c r="H10" s="56" t="str">
        <f t="shared" si="3"/>
        <v/>
      </c>
      <c r="I10" s="62" t="str">
        <f t="shared" si="2"/>
        <v/>
      </c>
      <c r="J10" s="2"/>
    </row>
    <row r="11" spans="1:10" ht="14.25" thickTop="1" thickBot="1">
      <c r="A11" s="55">
        <f>IF(ISBLANK('1 - Cargar Mayor anual'!$B7),"",'1 - Cargar Mayor anual'!C7)</f>
        <v>43342</v>
      </c>
      <c r="B11" s="50" t="str">
        <f>IF(ISBLANK('1 - Cargar Mayor anual'!$B7),"",'1 - Cargar Mayor anual'!B7)</f>
        <v>Ventas</v>
      </c>
      <c r="C11" s="51">
        <f>IF(ISBLANK('1 - Cargar Mayor anual'!$B7),"",'1 - Cargar Mayor anual'!D7-'1 - Cargar Mayor anual'!E7)</f>
        <v>-100000</v>
      </c>
      <c r="D11" s="56" t="str">
        <f>IF(ISBLANK('1 - Cargar Mayor anual'!$B7),"", VLOOKUP($B11,'2 -Cargar maestro cuentas'!$A:$D,2,FALSE))</f>
        <v>Ingresos</v>
      </c>
      <c r="E11" s="56" t="str">
        <f>IF(ISBLANK('1 - Cargar Mayor anual'!$B7),"", VLOOKUP($B11,'2 -Cargar maestro cuentas'!$A:$D,4,FALSE))</f>
        <v>Partida no monetaria</v>
      </c>
      <c r="F11" s="56" t="str">
        <f t="shared" si="1"/>
        <v>Si</v>
      </c>
      <c r="G11" s="56">
        <f>IF($F11="Si",VLOOKUP(DATE(YEAR($A11),MONTH($A11),1),'Anexo Indices'!$A:$B,2,FALSE),"")</f>
        <v>155.10339999999999</v>
      </c>
      <c r="H11" s="56">
        <f t="shared" si="3"/>
        <v>184.2552</v>
      </c>
      <c r="I11" s="62">
        <f t="shared" si="2"/>
        <v>-18795.07476947637</v>
      </c>
      <c r="J11" s="2"/>
    </row>
    <row r="12" spans="1:10" ht="14.25" thickTop="1" thickBot="1">
      <c r="A12" s="55">
        <f>IF(ISBLANK('1 - Cargar Mayor anual'!$B8),"",'1 - Cargar Mayor anual'!C8)</f>
        <v>43342</v>
      </c>
      <c r="B12" s="50" t="str">
        <f>IF(ISBLANK('1 - Cargar Mayor anual'!$B8),"",'1 - Cargar Mayor anual'!B8)</f>
        <v>CMV</v>
      </c>
      <c r="C12" s="51">
        <f>IF(ISBLANK('1 - Cargar Mayor anual'!$B8),"",'1 - Cargar Mayor anual'!D8-'1 - Cargar Mayor anual'!E8)</f>
        <v>40000</v>
      </c>
      <c r="D12" s="56" t="str">
        <f>IF(ISBLANK('1 - Cargar Mayor anual'!$B8),"", VLOOKUP($B12,'2 -Cargar maestro cuentas'!$A:$D,2,FALSE))</f>
        <v>Costo de Venta</v>
      </c>
      <c r="E12" s="56" t="str">
        <f>IF(ISBLANK('1 - Cargar Mayor anual'!$B8),"", VLOOKUP($B12,'2 -Cargar maestro cuentas'!$A:$D,4,FALSE))</f>
        <v>Partida no monetaria</v>
      </c>
      <c r="F12" s="56" t="str">
        <f t="shared" si="1"/>
        <v>Si</v>
      </c>
      <c r="G12" s="56">
        <f>IF($F12="Si",VLOOKUP(DATE(YEAR($A12),MONTH($A12),1),'Anexo Indices'!$A:$B,2,FALSE),"")</f>
        <v>155.10339999999999</v>
      </c>
      <c r="H12" s="56">
        <f t="shared" si="3"/>
        <v>184.2552</v>
      </c>
      <c r="I12" s="62">
        <f t="shared" si="2"/>
        <v>7518.0299077905493</v>
      </c>
      <c r="J12" s="2"/>
    </row>
    <row r="13" spans="1:10" ht="14.25" thickTop="1" thickBot="1">
      <c r="A13" s="55">
        <f>IF(ISBLANK('1 - Cargar Mayor anual'!$B9),"",'1 - Cargar Mayor anual'!C9)</f>
        <v>43342</v>
      </c>
      <c r="B13" s="50" t="str">
        <f>IF(ISBLANK('1 - Cargar Mayor anual'!$B9),"",'1 - Cargar Mayor anual'!B9)</f>
        <v>Mercaderías</v>
      </c>
      <c r="C13" s="51">
        <f>IF(ISBLANK('1 - Cargar Mayor anual'!$B9),"",'1 - Cargar Mayor anual'!D9-'1 - Cargar Mayor anual'!E9)</f>
        <v>-40000</v>
      </c>
      <c r="D13" s="56" t="str">
        <f>IF(ISBLANK('1 - Cargar Mayor anual'!$B9),"", VLOOKUP($B13,'2 -Cargar maestro cuentas'!$A:$D,2,FALSE))</f>
        <v>Bienes de Cambio</v>
      </c>
      <c r="E13" s="56" t="str">
        <f>IF(ISBLANK('1 - Cargar Mayor anual'!$B9),"", VLOOKUP($B13,'2 -Cargar maestro cuentas'!$A:$D,4,FALSE))</f>
        <v>Partida no monetaria</v>
      </c>
      <c r="F13" s="56" t="str">
        <f t="shared" si="1"/>
        <v>Si</v>
      </c>
      <c r="G13" s="56">
        <f>IF($F13="Si",VLOOKUP(DATE(YEAR($A13),MONTH($A13),1),'Anexo Indices'!$A:$B,2,FALSE),"")</f>
        <v>155.10339999999999</v>
      </c>
      <c r="H13" s="56">
        <f t="shared" si="3"/>
        <v>184.2552</v>
      </c>
      <c r="I13" s="62">
        <f t="shared" si="2"/>
        <v>-7518.0299077905493</v>
      </c>
      <c r="J13" s="2"/>
    </row>
    <row r="14" spans="1:10" ht="14.25" thickTop="1" thickBot="1">
      <c r="A14" s="57" t="str">
        <f>IF(ISBLANK('1 - Cargar Mayor anual'!$B10),"",'1 - Cargar Mayor anual'!C10)</f>
        <v/>
      </c>
      <c r="B14" s="52" t="str">
        <f>IF(ISBLANK('1 - Cargar Mayor anual'!$B10),"",'1 - Cargar Mayor anual'!B10)</f>
        <v/>
      </c>
      <c r="C14" s="53" t="str">
        <f>IF(ISBLANK('1 - Cargar Mayor anual'!$B10),"",'1 - Cargar Mayor anual'!D10-'1 - Cargar Mayor anual'!E10)</f>
        <v/>
      </c>
      <c r="D14" s="56" t="str">
        <f>IF(ISBLANK('1 - Cargar Mayor anual'!$B10),"", VLOOKUP($B14,'2 -Cargar maestro cuentas'!$A:$D,2,FALSE))</f>
        <v/>
      </c>
      <c r="E14" s="56" t="str">
        <f>IF(ISBLANK('1 - Cargar Mayor anual'!$B10),"", VLOOKUP($B14,'2 -Cargar maestro cuentas'!$A:$D,4,FALSE))</f>
        <v/>
      </c>
      <c r="F14" s="56" t="str">
        <f t="shared" si="1"/>
        <v/>
      </c>
      <c r="G14" s="56" t="str">
        <f>IF($F14="Si",VLOOKUP(DATE(YEAR($A14),MONTH($A14),1),'Anexo Indices'!$A:$B,2,FALSE),"")</f>
        <v/>
      </c>
      <c r="H14" s="56" t="str">
        <f t="shared" si="3"/>
        <v/>
      </c>
      <c r="I14" s="62" t="str">
        <f t="shared" si="2"/>
        <v/>
      </c>
      <c r="J14" s="2"/>
    </row>
    <row r="15" spans="1:10" ht="14.25" thickTop="1" thickBot="1">
      <c r="A15" s="57" t="str">
        <f>IF(ISBLANK('1 - Cargar Mayor anual'!$B11),"",'1 - Cargar Mayor anual'!C11)</f>
        <v/>
      </c>
      <c r="B15" s="52" t="str">
        <f>IF(ISBLANK('1 - Cargar Mayor anual'!$B11),"",'1 - Cargar Mayor anual'!B11)</f>
        <v/>
      </c>
      <c r="C15" s="53" t="str">
        <f>IF(ISBLANK('1 - Cargar Mayor anual'!$B11),"",'1 - Cargar Mayor anual'!D11-'1 - Cargar Mayor anual'!E11)</f>
        <v/>
      </c>
      <c r="D15" s="56" t="str">
        <f>IF(ISBLANK('1 - Cargar Mayor anual'!$B11),"", VLOOKUP($B15,'2 -Cargar maestro cuentas'!$A:$D,2,FALSE))</f>
        <v/>
      </c>
      <c r="E15" s="56" t="str">
        <f>IF(ISBLANK('1 - Cargar Mayor anual'!$B11),"", VLOOKUP($B15,'2 -Cargar maestro cuentas'!$A:$D,4,FALSE))</f>
        <v/>
      </c>
      <c r="F15" s="56" t="str">
        <f t="shared" si="1"/>
        <v/>
      </c>
      <c r="G15" s="56" t="str">
        <f>IF($F15="Si",VLOOKUP(DATE(YEAR($A15),MONTH($A15),1),'Anexo Indices'!$A:$B,2,FALSE),"")</f>
        <v/>
      </c>
      <c r="H15" s="56" t="str">
        <f t="shared" si="3"/>
        <v/>
      </c>
      <c r="I15" s="62" t="str">
        <f t="shared" si="2"/>
        <v/>
      </c>
      <c r="J15" s="2"/>
    </row>
    <row r="16" spans="1:10" ht="14.25" thickTop="1" thickBot="1">
      <c r="A16" s="57" t="str">
        <f>IF(ISBLANK('1 - Cargar Mayor anual'!$B12),"",'1 - Cargar Mayor anual'!C12)</f>
        <v/>
      </c>
      <c r="B16" s="52" t="str">
        <f>IF(ISBLANK('1 - Cargar Mayor anual'!$B12),"",'1 - Cargar Mayor anual'!B12)</f>
        <v/>
      </c>
      <c r="C16" s="53" t="str">
        <f>IF(ISBLANK('1 - Cargar Mayor anual'!$B12),"",'1 - Cargar Mayor anual'!D12-'1 - Cargar Mayor anual'!E12)</f>
        <v/>
      </c>
      <c r="D16" s="56" t="str">
        <f>IF(ISBLANK('1 - Cargar Mayor anual'!$B12),"", VLOOKUP($B16,'2 -Cargar maestro cuentas'!$A:$D,2,FALSE))</f>
        <v/>
      </c>
      <c r="E16" s="56" t="str">
        <f>IF(ISBLANK('1 - Cargar Mayor anual'!$B12),"", VLOOKUP($B16,'2 -Cargar maestro cuentas'!$A:$D,4,FALSE))</f>
        <v/>
      </c>
      <c r="F16" s="56" t="str">
        <f t="shared" si="1"/>
        <v/>
      </c>
      <c r="G16" s="56" t="str">
        <f>IF($F16="Si",VLOOKUP(DATE(YEAR($A16),MONTH($A16),1),'Anexo Indices'!$A:$B,2,FALSE),"")</f>
        <v/>
      </c>
      <c r="H16" s="56" t="str">
        <f t="shared" si="3"/>
        <v/>
      </c>
      <c r="I16" s="62" t="str">
        <f t="shared" si="2"/>
        <v/>
      </c>
      <c r="J16" s="2"/>
    </row>
    <row r="17" spans="1:10" ht="14.25" thickTop="1" thickBot="1">
      <c r="A17" s="57" t="str">
        <f>IF(ISBLANK('1 - Cargar Mayor anual'!$B13),"",'1 - Cargar Mayor anual'!C13)</f>
        <v/>
      </c>
      <c r="B17" s="52" t="str">
        <f>IF(ISBLANK('1 - Cargar Mayor anual'!$B13),"",'1 - Cargar Mayor anual'!B13)</f>
        <v/>
      </c>
      <c r="C17" s="53" t="str">
        <f>IF(ISBLANK('1 - Cargar Mayor anual'!$B13),"",'1 - Cargar Mayor anual'!D13-'1 - Cargar Mayor anual'!E13)</f>
        <v/>
      </c>
      <c r="D17" s="56" t="str">
        <f>IF(ISBLANK('1 - Cargar Mayor anual'!$B13),"", VLOOKUP($B17,'2 -Cargar maestro cuentas'!$A:$D,2,FALSE))</f>
        <v/>
      </c>
      <c r="E17" s="56" t="str">
        <f>IF(ISBLANK('1 - Cargar Mayor anual'!$B13),"", VLOOKUP($B17,'2 -Cargar maestro cuentas'!$A:$D,4,FALSE))</f>
        <v/>
      </c>
      <c r="F17" s="56" t="str">
        <f t="shared" si="1"/>
        <v/>
      </c>
      <c r="G17" s="56" t="str">
        <f>IF($F17="Si",VLOOKUP(DATE(YEAR($A17),MONTH($A17),1),'Anexo Indices'!$A:$B,2,FALSE),"")</f>
        <v/>
      </c>
      <c r="H17" s="56" t="str">
        <f t="shared" si="3"/>
        <v/>
      </c>
      <c r="I17" s="62" t="str">
        <f t="shared" si="2"/>
        <v/>
      </c>
      <c r="J17" s="2"/>
    </row>
    <row r="18" spans="1:10" ht="14.25" thickTop="1" thickBot="1">
      <c r="A18" s="57" t="str">
        <f>IF(ISBLANK('1 - Cargar Mayor anual'!$B14),"",'1 - Cargar Mayor anual'!C14)</f>
        <v/>
      </c>
      <c r="B18" s="52" t="str">
        <f>IF(ISBLANK('1 - Cargar Mayor anual'!$B14),"",'1 - Cargar Mayor anual'!B14)</f>
        <v/>
      </c>
      <c r="C18" s="53" t="str">
        <f>IF(ISBLANK('1 - Cargar Mayor anual'!$B14),"",'1 - Cargar Mayor anual'!D14-'1 - Cargar Mayor anual'!E14)</f>
        <v/>
      </c>
      <c r="D18" s="56" t="str">
        <f>IF(ISBLANK('1 - Cargar Mayor anual'!$B14),"", VLOOKUP($B18,'2 -Cargar maestro cuentas'!$A:$D,2,FALSE))</f>
        <v/>
      </c>
      <c r="E18" s="56" t="str">
        <f>IF(ISBLANK('1 - Cargar Mayor anual'!$B14),"", VLOOKUP($B18,'2 -Cargar maestro cuentas'!$A:$D,4,FALSE))</f>
        <v/>
      </c>
      <c r="F18" s="56" t="str">
        <f t="shared" si="1"/>
        <v/>
      </c>
      <c r="G18" s="56" t="str">
        <f>IF($F18="Si",VLOOKUP(DATE(YEAR($A18),MONTH($A18),1),'Anexo Indices'!$A:$B,2,FALSE),"")</f>
        <v/>
      </c>
      <c r="H18" s="56" t="str">
        <f t="shared" si="3"/>
        <v/>
      </c>
      <c r="I18" s="62" t="str">
        <f t="shared" si="2"/>
        <v/>
      </c>
      <c r="J18" s="2"/>
    </row>
    <row r="19" spans="1:10" ht="14.25" thickTop="1" thickBot="1">
      <c r="A19" s="57" t="str">
        <f>IF(ISBLANK('1 - Cargar Mayor anual'!$B15),"",'1 - Cargar Mayor anual'!C15)</f>
        <v/>
      </c>
      <c r="B19" s="52" t="str">
        <f>IF(ISBLANK('1 - Cargar Mayor anual'!$B15),"",'1 - Cargar Mayor anual'!B15)</f>
        <v/>
      </c>
      <c r="C19" s="53" t="str">
        <f>IF(ISBLANK('1 - Cargar Mayor anual'!$B15),"",'1 - Cargar Mayor anual'!D15-'1 - Cargar Mayor anual'!E15)</f>
        <v/>
      </c>
      <c r="D19" s="56" t="str">
        <f>IF(ISBLANK('1 - Cargar Mayor anual'!$B15),"", VLOOKUP($B19,'2 -Cargar maestro cuentas'!$A:$D,2,FALSE))</f>
        <v/>
      </c>
      <c r="E19" s="56" t="str">
        <f>IF(ISBLANK('1 - Cargar Mayor anual'!$B15),"", VLOOKUP($B19,'2 -Cargar maestro cuentas'!$A:$D,4,FALSE))</f>
        <v/>
      </c>
      <c r="F19" s="56" t="str">
        <f t="shared" si="1"/>
        <v/>
      </c>
      <c r="G19" s="56" t="str">
        <f>IF($F19="Si",VLOOKUP(DATE(YEAR($A19),MONTH($A19),1),'Anexo Indices'!$A:$B,2,FALSE),"")</f>
        <v/>
      </c>
      <c r="H19" s="56" t="str">
        <f t="shared" si="3"/>
        <v/>
      </c>
      <c r="I19" s="62" t="str">
        <f t="shared" si="2"/>
        <v/>
      </c>
      <c r="J19" s="2"/>
    </row>
    <row r="20" spans="1:10" ht="14.25" thickTop="1" thickBot="1">
      <c r="A20" s="57" t="str">
        <f>IF(ISBLANK('1 - Cargar Mayor anual'!$B16),"",'1 - Cargar Mayor anual'!C16)</f>
        <v/>
      </c>
      <c r="B20" s="52" t="str">
        <f>IF(ISBLANK('1 - Cargar Mayor anual'!$B16),"",'1 - Cargar Mayor anual'!B16)</f>
        <v/>
      </c>
      <c r="C20" s="53" t="str">
        <f>IF(ISBLANK('1 - Cargar Mayor anual'!$B16),"",'1 - Cargar Mayor anual'!D16-'1 - Cargar Mayor anual'!E16)</f>
        <v/>
      </c>
      <c r="D20" s="56" t="str">
        <f>IF(ISBLANK('1 - Cargar Mayor anual'!$B16),"", VLOOKUP($B20,'2 -Cargar maestro cuentas'!$A:$D,2,FALSE))</f>
        <v/>
      </c>
      <c r="E20" s="56" t="str">
        <f>IF(ISBLANK('1 - Cargar Mayor anual'!$B16),"", VLOOKUP($B20,'2 -Cargar maestro cuentas'!$A:$D,4,FALSE))</f>
        <v/>
      </c>
      <c r="F20" s="56" t="str">
        <f t="shared" si="1"/>
        <v/>
      </c>
      <c r="G20" s="56" t="str">
        <f>IF($F20="Si",VLOOKUP(DATE(YEAR($A20),MONTH($A20),1),'Anexo Indices'!$A:$B,2,FALSE),"")</f>
        <v/>
      </c>
      <c r="H20" s="56" t="str">
        <f t="shared" si="3"/>
        <v/>
      </c>
      <c r="I20" s="62" t="str">
        <f t="shared" si="2"/>
        <v/>
      </c>
      <c r="J20" s="2"/>
    </row>
    <row r="21" spans="1:10" ht="14.25" thickTop="1" thickBot="1">
      <c r="A21" s="57" t="str">
        <f>IF(ISBLANK('1 - Cargar Mayor anual'!$B17),"",'1 - Cargar Mayor anual'!C17)</f>
        <v/>
      </c>
      <c r="B21" s="52" t="str">
        <f>IF(ISBLANK('1 - Cargar Mayor anual'!$B17),"",'1 - Cargar Mayor anual'!B17)</f>
        <v/>
      </c>
      <c r="C21" s="53" t="str">
        <f>IF(ISBLANK('1 - Cargar Mayor anual'!$B17),"",'1 - Cargar Mayor anual'!D17-'1 - Cargar Mayor anual'!E17)</f>
        <v/>
      </c>
      <c r="D21" s="56" t="str">
        <f>IF(ISBLANK('1 - Cargar Mayor anual'!$B17),"", VLOOKUP($B21,'2 -Cargar maestro cuentas'!$A:$D,2,FALSE))</f>
        <v/>
      </c>
      <c r="E21" s="56" t="str">
        <f>IF(ISBLANK('1 - Cargar Mayor anual'!$B17),"", VLOOKUP($B21,'2 -Cargar maestro cuentas'!$A:$D,4,FALSE))</f>
        <v/>
      </c>
      <c r="F21" s="56" t="str">
        <f t="shared" si="1"/>
        <v/>
      </c>
      <c r="G21" s="56" t="str">
        <f>IF($F21="Si",VLOOKUP(DATE(YEAR($A21),MONTH($A21),1),'Anexo Indices'!$A:$B,2,FALSE),"")</f>
        <v/>
      </c>
      <c r="H21" s="56" t="str">
        <f t="shared" si="3"/>
        <v/>
      </c>
      <c r="I21" s="62" t="str">
        <f t="shared" si="2"/>
        <v/>
      </c>
      <c r="J21" s="2"/>
    </row>
    <row r="22" spans="1:10" ht="14.25" thickTop="1" thickBot="1">
      <c r="A22" s="57" t="str">
        <f>IF(ISBLANK('1 - Cargar Mayor anual'!$B18),"",'1 - Cargar Mayor anual'!C18)</f>
        <v/>
      </c>
      <c r="B22" s="52" t="str">
        <f>IF(ISBLANK('1 - Cargar Mayor anual'!$B18),"",'1 - Cargar Mayor anual'!B18)</f>
        <v/>
      </c>
      <c r="C22" s="53" t="str">
        <f>IF(ISBLANK('1 - Cargar Mayor anual'!$B18),"",'1 - Cargar Mayor anual'!D18-'1 - Cargar Mayor anual'!E18)</f>
        <v/>
      </c>
      <c r="D22" s="56" t="str">
        <f>IF(ISBLANK('1 - Cargar Mayor anual'!$B18),"", VLOOKUP($B22,'2 -Cargar maestro cuentas'!$A:$D,2,FALSE))</f>
        <v/>
      </c>
      <c r="E22" s="56" t="str">
        <f>IF(ISBLANK('1 - Cargar Mayor anual'!$B18),"", VLOOKUP($B22,'2 -Cargar maestro cuentas'!$A:$D,4,FALSE))</f>
        <v/>
      </c>
      <c r="F22" s="56" t="str">
        <f t="shared" si="1"/>
        <v/>
      </c>
      <c r="G22" s="56" t="str">
        <f>IF($F22="Si",VLOOKUP(DATE(YEAR($A22),MONTH($A22),1),'Anexo Indices'!$A:$B,2,FALSE),"")</f>
        <v/>
      </c>
      <c r="H22" s="56" t="str">
        <f t="shared" si="3"/>
        <v/>
      </c>
      <c r="I22" s="62" t="str">
        <f t="shared" si="2"/>
        <v/>
      </c>
      <c r="J22" s="2"/>
    </row>
    <row r="23" spans="1:10" ht="14.25" thickTop="1" thickBot="1">
      <c r="A23" s="57" t="str">
        <f>IF(ISBLANK('1 - Cargar Mayor anual'!$B19),"",'1 - Cargar Mayor anual'!C19)</f>
        <v/>
      </c>
      <c r="B23" s="52" t="str">
        <f>IF(ISBLANK('1 - Cargar Mayor anual'!$B19),"",'1 - Cargar Mayor anual'!B19)</f>
        <v/>
      </c>
      <c r="C23" s="53" t="str">
        <f>IF(ISBLANK('1 - Cargar Mayor anual'!$B19),"",'1 - Cargar Mayor anual'!D19-'1 - Cargar Mayor anual'!E19)</f>
        <v/>
      </c>
      <c r="D23" s="56" t="str">
        <f>IF(ISBLANK('1 - Cargar Mayor anual'!$B19),"", VLOOKUP($B23,'2 -Cargar maestro cuentas'!$A:$D,2,FALSE))</f>
        <v/>
      </c>
      <c r="E23" s="56" t="str">
        <f>IF(ISBLANK('1 - Cargar Mayor anual'!$B19),"", VLOOKUP($B23,'2 -Cargar maestro cuentas'!$A:$D,4,FALSE))</f>
        <v/>
      </c>
      <c r="F23" s="56" t="str">
        <f t="shared" si="1"/>
        <v/>
      </c>
      <c r="G23" s="56" t="str">
        <f>IF($F23="Si",VLOOKUP(DATE(YEAR($A23),MONTH($A23),1),'Anexo Indices'!$A:$B,2,FALSE),"")</f>
        <v/>
      </c>
      <c r="H23" s="56" t="str">
        <f t="shared" si="3"/>
        <v/>
      </c>
      <c r="I23" s="62" t="str">
        <f t="shared" si="2"/>
        <v/>
      </c>
      <c r="J23" s="2"/>
    </row>
    <row r="24" spans="1:10" ht="14.25" thickTop="1" thickBot="1">
      <c r="A24" s="57" t="str">
        <f>IF(ISBLANK('1 - Cargar Mayor anual'!$B20),"",'1 - Cargar Mayor anual'!C20)</f>
        <v/>
      </c>
      <c r="B24" s="52" t="str">
        <f>IF(ISBLANK('1 - Cargar Mayor anual'!$B20),"",'1 - Cargar Mayor anual'!B20)</f>
        <v/>
      </c>
      <c r="C24" s="53" t="str">
        <f>IF(ISBLANK('1 - Cargar Mayor anual'!$B20),"",'1 - Cargar Mayor anual'!D20-'1 - Cargar Mayor anual'!E20)</f>
        <v/>
      </c>
      <c r="D24" s="56" t="str">
        <f>IF(ISBLANK('1 - Cargar Mayor anual'!$B20),"", VLOOKUP($B24,'2 -Cargar maestro cuentas'!$A:$D,2,FALSE))</f>
        <v/>
      </c>
      <c r="E24" s="56" t="str">
        <f>IF(ISBLANK('1 - Cargar Mayor anual'!$B20),"", VLOOKUP($B24,'2 -Cargar maestro cuentas'!$A:$D,4,FALSE))</f>
        <v/>
      </c>
      <c r="F24" s="56" t="str">
        <f t="shared" si="1"/>
        <v/>
      </c>
      <c r="G24" s="56" t="str">
        <f>IF($F24="Si",VLOOKUP(DATE(YEAR($A24),MONTH($A24),1),'Anexo Indices'!$A:$B,2,FALSE),"")</f>
        <v/>
      </c>
      <c r="H24" s="56" t="str">
        <f t="shared" si="3"/>
        <v/>
      </c>
      <c r="I24" s="62" t="str">
        <f t="shared" si="2"/>
        <v/>
      </c>
      <c r="J24" s="2"/>
    </row>
    <row r="25" spans="1:10" ht="14.25" thickTop="1" thickBot="1">
      <c r="A25" s="57" t="str">
        <f>IF(ISBLANK('1 - Cargar Mayor anual'!$B21),"",'1 - Cargar Mayor anual'!C21)</f>
        <v/>
      </c>
      <c r="B25" s="52" t="str">
        <f>IF(ISBLANK('1 - Cargar Mayor anual'!$B21),"",'1 - Cargar Mayor anual'!B21)</f>
        <v/>
      </c>
      <c r="C25" s="53" t="str">
        <f>IF(ISBLANK('1 - Cargar Mayor anual'!$B21),"",'1 - Cargar Mayor anual'!D21-'1 - Cargar Mayor anual'!E21)</f>
        <v/>
      </c>
      <c r="D25" s="56" t="str">
        <f>IF(ISBLANK('1 - Cargar Mayor anual'!$B21),"", VLOOKUP($B25,'2 -Cargar maestro cuentas'!$A:$D,2,FALSE))</f>
        <v/>
      </c>
      <c r="E25" s="56" t="str">
        <f>IF(ISBLANK('1 - Cargar Mayor anual'!$B21),"", VLOOKUP($B25,'2 -Cargar maestro cuentas'!$A:$D,4,FALSE))</f>
        <v/>
      </c>
      <c r="F25" s="56" t="str">
        <f t="shared" si="1"/>
        <v/>
      </c>
      <c r="G25" s="56" t="str">
        <f>IF($F25="Si",VLOOKUP(DATE(YEAR($A25),MONTH($A25),1),'Anexo Indices'!$A:$B,2,FALSE),"")</f>
        <v/>
      </c>
      <c r="H25" s="56" t="str">
        <f t="shared" si="3"/>
        <v/>
      </c>
      <c r="I25" s="62" t="str">
        <f t="shared" si="2"/>
        <v/>
      </c>
      <c r="J25" s="2"/>
    </row>
    <row r="26" spans="1:10" ht="14.25" thickTop="1" thickBot="1">
      <c r="A26" s="57" t="str">
        <f>IF(ISBLANK('1 - Cargar Mayor anual'!$B22),"",'1 - Cargar Mayor anual'!C22)</f>
        <v/>
      </c>
      <c r="B26" s="52" t="str">
        <f>IF(ISBLANK('1 - Cargar Mayor anual'!$B22),"",'1 - Cargar Mayor anual'!B22)</f>
        <v/>
      </c>
      <c r="C26" s="53" t="str">
        <f>IF(ISBLANK('1 - Cargar Mayor anual'!$B22),"",'1 - Cargar Mayor anual'!D22-'1 - Cargar Mayor anual'!E22)</f>
        <v/>
      </c>
      <c r="D26" s="56" t="str">
        <f>IF(ISBLANK('1 - Cargar Mayor anual'!$B22),"", VLOOKUP($B26,'2 -Cargar maestro cuentas'!$A:$D,2,FALSE))</f>
        <v/>
      </c>
      <c r="E26" s="56" t="str">
        <f>IF(ISBLANK('1 - Cargar Mayor anual'!$B22),"", VLOOKUP($B26,'2 -Cargar maestro cuentas'!$A:$D,4,FALSE))</f>
        <v/>
      </c>
      <c r="F26" s="56" t="str">
        <f t="shared" si="1"/>
        <v/>
      </c>
      <c r="G26" s="56" t="str">
        <f>IF($F26="Si",VLOOKUP(DATE(YEAR($A26),MONTH($A26),1),'Anexo Indices'!$A:$B,2,FALSE),"")</f>
        <v/>
      </c>
      <c r="H26" s="56" t="str">
        <f t="shared" si="3"/>
        <v/>
      </c>
      <c r="I26" s="62" t="str">
        <f t="shared" si="2"/>
        <v/>
      </c>
      <c r="J26" s="2"/>
    </row>
    <row r="27" spans="1:10" ht="14.25" thickTop="1" thickBot="1">
      <c r="A27" s="57" t="str">
        <f>IF(ISBLANK('1 - Cargar Mayor anual'!$B23),"",'1 - Cargar Mayor anual'!C23)</f>
        <v/>
      </c>
      <c r="B27" s="52" t="str">
        <f>IF(ISBLANK('1 - Cargar Mayor anual'!$B23),"",'1 - Cargar Mayor anual'!B23)</f>
        <v/>
      </c>
      <c r="C27" s="53" t="str">
        <f>IF(ISBLANK('1 - Cargar Mayor anual'!$B23),"",'1 - Cargar Mayor anual'!D23-'1 - Cargar Mayor anual'!E23)</f>
        <v/>
      </c>
      <c r="D27" s="56" t="str">
        <f>IF(ISBLANK('1 - Cargar Mayor anual'!$B23),"", VLOOKUP($B27,'2 -Cargar maestro cuentas'!$A:$D,2,FALSE))</f>
        <v/>
      </c>
      <c r="E27" s="56" t="str">
        <f>IF(ISBLANK('1 - Cargar Mayor anual'!$B23),"", VLOOKUP($B27,'2 -Cargar maestro cuentas'!$A:$D,4,FALSE))</f>
        <v/>
      </c>
      <c r="F27" s="56" t="str">
        <f t="shared" si="1"/>
        <v/>
      </c>
      <c r="G27" s="56" t="str">
        <f>IF($F27="Si",VLOOKUP(DATE(YEAR($A27),MONTH($A27),1),'Anexo Indices'!$A:$B,2,FALSE),"")</f>
        <v/>
      </c>
      <c r="H27" s="56" t="str">
        <f t="shared" si="3"/>
        <v/>
      </c>
      <c r="I27" s="62" t="str">
        <f t="shared" si="2"/>
        <v/>
      </c>
      <c r="J27" s="2"/>
    </row>
    <row r="28" spans="1:10" ht="14.25" thickTop="1" thickBot="1">
      <c r="A28" s="57" t="str">
        <f>IF(ISBLANK('1 - Cargar Mayor anual'!$B24),"",'1 - Cargar Mayor anual'!C24)</f>
        <v/>
      </c>
      <c r="B28" s="52" t="str">
        <f>IF(ISBLANK('1 - Cargar Mayor anual'!$B24),"",'1 - Cargar Mayor anual'!B24)</f>
        <v/>
      </c>
      <c r="C28" s="53" t="str">
        <f>IF(ISBLANK('1 - Cargar Mayor anual'!$B24),"",'1 - Cargar Mayor anual'!D24-'1 - Cargar Mayor anual'!E24)</f>
        <v/>
      </c>
      <c r="D28" s="56" t="str">
        <f>IF(ISBLANK('1 - Cargar Mayor anual'!$B24),"", VLOOKUP($B28,'2 -Cargar maestro cuentas'!$A:$D,2,FALSE))</f>
        <v/>
      </c>
      <c r="E28" s="56" t="str">
        <f>IF(ISBLANK('1 - Cargar Mayor anual'!$B24),"", VLOOKUP($B28,'2 -Cargar maestro cuentas'!$A:$D,4,FALSE))</f>
        <v/>
      </c>
      <c r="F28" s="56" t="str">
        <f t="shared" si="1"/>
        <v/>
      </c>
      <c r="G28" s="56" t="str">
        <f>IF($F28="Si",VLOOKUP(DATE(YEAR($A28),MONTH($A28),1),'Anexo Indices'!$A:$B,2,FALSE),"")</f>
        <v/>
      </c>
      <c r="H28" s="56" t="str">
        <f t="shared" si="3"/>
        <v/>
      </c>
      <c r="I28" s="62" t="str">
        <f t="shared" si="2"/>
        <v/>
      </c>
      <c r="J28" s="2"/>
    </row>
    <row r="29" spans="1:10" ht="14.25" thickTop="1" thickBot="1">
      <c r="A29" s="57" t="str">
        <f>IF(ISBLANK('1 - Cargar Mayor anual'!$B25),"",'1 - Cargar Mayor anual'!C25)</f>
        <v/>
      </c>
      <c r="B29" s="52" t="str">
        <f>IF(ISBLANK('1 - Cargar Mayor anual'!$B25),"",'1 - Cargar Mayor anual'!B25)</f>
        <v/>
      </c>
      <c r="C29" s="53" t="str">
        <f>IF(ISBLANK('1 - Cargar Mayor anual'!$B25),"",'1 - Cargar Mayor anual'!D25-'1 - Cargar Mayor anual'!E25)</f>
        <v/>
      </c>
      <c r="D29" s="56" t="str">
        <f>IF(ISBLANK('1 - Cargar Mayor anual'!$B25),"", VLOOKUP($B29,'2 -Cargar maestro cuentas'!$A:$D,2,FALSE))</f>
        <v/>
      </c>
      <c r="E29" s="56" t="str">
        <f>IF(ISBLANK('1 - Cargar Mayor anual'!$B25),"", VLOOKUP($B29,'2 -Cargar maestro cuentas'!$A:$D,4,FALSE))</f>
        <v/>
      </c>
      <c r="F29" s="56" t="str">
        <f t="shared" si="1"/>
        <v/>
      </c>
      <c r="G29" s="56" t="str">
        <f>IF($F29="Si",VLOOKUP(DATE(YEAR($A29),MONTH($A29),1),'Anexo Indices'!$A:$B,2,FALSE),"")</f>
        <v/>
      </c>
      <c r="H29" s="56" t="str">
        <f t="shared" si="3"/>
        <v/>
      </c>
      <c r="I29" s="62" t="str">
        <f t="shared" si="2"/>
        <v/>
      </c>
      <c r="J29" s="2"/>
    </row>
    <row r="30" spans="1:10" ht="14.25" thickTop="1" thickBot="1">
      <c r="A30" s="57" t="str">
        <f>IF(ISBLANK('1 - Cargar Mayor anual'!$B26),"",'1 - Cargar Mayor anual'!C26)</f>
        <v/>
      </c>
      <c r="B30" s="52" t="str">
        <f>IF(ISBLANK('1 - Cargar Mayor anual'!$B26),"",'1 - Cargar Mayor anual'!B26)</f>
        <v/>
      </c>
      <c r="C30" s="53" t="str">
        <f>IF(ISBLANK('1 - Cargar Mayor anual'!$B26),"",'1 - Cargar Mayor anual'!D26-'1 - Cargar Mayor anual'!E26)</f>
        <v/>
      </c>
      <c r="D30" s="56" t="str">
        <f>IF(ISBLANK('1 - Cargar Mayor anual'!$B26),"", VLOOKUP($B30,'2 -Cargar maestro cuentas'!$A:$D,2,FALSE))</f>
        <v/>
      </c>
      <c r="E30" s="56" t="str">
        <f>IF(ISBLANK('1 - Cargar Mayor anual'!$B26),"", VLOOKUP($B30,'2 -Cargar maestro cuentas'!$A:$D,4,FALSE))</f>
        <v/>
      </c>
      <c r="F30" s="56" t="str">
        <f t="shared" si="1"/>
        <v/>
      </c>
      <c r="G30" s="56" t="str">
        <f>IF($F30="Si",VLOOKUP(DATE(YEAR($A30),MONTH($A30),1),'Anexo Indices'!$A:$B,2,FALSE),"")</f>
        <v/>
      </c>
      <c r="H30" s="56" t="str">
        <f t="shared" si="3"/>
        <v/>
      </c>
      <c r="I30" s="62" t="str">
        <f t="shared" si="2"/>
        <v/>
      </c>
      <c r="J30" s="2"/>
    </row>
    <row r="31" spans="1:10" ht="14.25" thickTop="1" thickBot="1">
      <c r="A31" s="57" t="str">
        <f>IF(ISBLANK('1 - Cargar Mayor anual'!$B27),"",'1 - Cargar Mayor anual'!C27)</f>
        <v/>
      </c>
      <c r="B31" s="52" t="str">
        <f>IF(ISBLANK('1 - Cargar Mayor anual'!$B27),"",'1 - Cargar Mayor anual'!B27)</f>
        <v/>
      </c>
      <c r="C31" s="53" t="str">
        <f>IF(ISBLANK('1 - Cargar Mayor anual'!$B27),"",'1 - Cargar Mayor anual'!D27-'1 - Cargar Mayor anual'!E27)</f>
        <v/>
      </c>
      <c r="D31" s="56" t="str">
        <f>IF(ISBLANK('1 - Cargar Mayor anual'!$B27),"", VLOOKUP($B31,'2 -Cargar maestro cuentas'!$A:$D,2,FALSE))</f>
        <v/>
      </c>
      <c r="E31" s="56" t="str">
        <f>IF(ISBLANK('1 - Cargar Mayor anual'!$B27),"", VLOOKUP($B31,'2 -Cargar maestro cuentas'!$A:$D,4,FALSE))</f>
        <v/>
      </c>
      <c r="F31" s="56" t="str">
        <f t="shared" si="1"/>
        <v/>
      </c>
      <c r="G31" s="56" t="str">
        <f>IF($F31="Si",VLOOKUP(DATE(YEAR($A31),MONTH($A31),1),'Anexo Indices'!$A:$B,2,FALSE),"")</f>
        <v/>
      </c>
      <c r="H31" s="56" t="str">
        <f t="shared" si="3"/>
        <v/>
      </c>
      <c r="I31" s="62" t="str">
        <f t="shared" si="2"/>
        <v/>
      </c>
      <c r="J31" s="2"/>
    </row>
    <row r="32" spans="1:10" ht="14.25" thickTop="1" thickBot="1">
      <c r="A32" s="57" t="str">
        <f>IF(ISBLANK('1 - Cargar Mayor anual'!$B28),"",'1 - Cargar Mayor anual'!C28)</f>
        <v/>
      </c>
      <c r="B32" s="52" t="str">
        <f>IF(ISBLANK('1 - Cargar Mayor anual'!$B28),"",'1 - Cargar Mayor anual'!B28)</f>
        <v/>
      </c>
      <c r="C32" s="53" t="str">
        <f>IF(ISBLANK('1 - Cargar Mayor anual'!$B28),"",'1 - Cargar Mayor anual'!D28-'1 - Cargar Mayor anual'!E28)</f>
        <v/>
      </c>
      <c r="D32" s="56" t="str">
        <f>IF(ISBLANK('1 - Cargar Mayor anual'!$B28),"", VLOOKUP($B32,'2 -Cargar maestro cuentas'!$A:$D,2,FALSE))</f>
        <v/>
      </c>
      <c r="E32" s="56" t="str">
        <f>IF(ISBLANK('1 - Cargar Mayor anual'!$B28),"", VLOOKUP($B32,'2 -Cargar maestro cuentas'!$A:$D,4,FALSE))</f>
        <v/>
      </c>
      <c r="F32" s="56" t="str">
        <f t="shared" si="1"/>
        <v/>
      </c>
      <c r="G32" s="56" t="str">
        <f>IF($F32="Si",VLOOKUP(DATE(YEAR($A32),MONTH($A32),1),'Anexo Indices'!$A:$B,2,FALSE),"")</f>
        <v/>
      </c>
      <c r="H32" s="56" t="str">
        <f t="shared" si="3"/>
        <v/>
      </c>
      <c r="I32" s="62" t="str">
        <f t="shared" si="2"/>
        <v/>
      </c>
      <c r="J32" s="2"/>
    </row>
    <row r="33" spans="1:10" ht="14.25" thickTop="1" thickBot="1">
      <c r="A33" s="57" t="str">
        <f>IF(ISBLANK('1 - Cargar Mayor anual'!$B29),"",'1 - Cargar Mayor anual'!C29)</f>
        <v/>
      </c>
      <c r="B33" s="52" t="str">
        <f>IF(ISBLANK('1 - Cargar Mayor anual'!$B29),"",'1 - Cargar Mayor anual'!B29)</f>
        <v/>
      </c>
      <c r="C33" s="53" t="str">
        <f>IF(ISBLANK('1 - Cargar Mayor anual'!$B29),"",'1 - Cargar Mayor anual'!D29-'1 - Cargar Mayor anual'!E29)</f>
        <v/>
      </c>
      <c r="D33" s="56" t="str">
        <f>IF(ISBLANK('1 - Cargar Mayor anual'!$B29),"", VLOOKUP($B33,'2 -Cargar maestro cuentas'!$A:$D,2,FALSE))</f>
        <v/>
      </c>
      <c r="E33" s="56" t="str">
        <f>IF(ISBLANK('1 - Cargar Mayor anual'!$B29),"", VLOOKUP($B33,'2 -Cargar maestro cuentas'!$A:$D,4,FALSE))</f>
        <v/>
      </c>
      <c r="F33" s="56" t="str">
        <f t="shared" si="1"/>
        <v/>
      </c>
      <c r="G33" s="56" t="str">
        <f>IF($F33="Si",VLOOKUP(DATE(YEAR($A33),MONTH($A33),1),'Anexo Indices'!$A:$B,2,FALSE),"")</f>
        <v/>
      </c>
      <c r="H33" s="56" t="str">
        <f t="shared" si="3"/>
        <v/>
      </c>
      <c r="I33" s="62" t="str">
        <f t="shared" si="2"/>
        <v/>
      </c>
      <c r="J33" s="2"/>
    </row>
    <row r="34" spans="1:10" ht="14.25" thickTop="1" thickBot="1">
      <c r="A34" s="57" t="str">
        <f>IF(ISBLANK('1 - Cargar Mayor anual'!$B30),"",'1 - Cargar Mayor anual'!C30)</f>
        <v/>
      </c>
      <c r="B34" s="52" t="str">
        <f>IF(ISBLANK('1 - Cargar Mayor anual'!$B30),"",'1 - Cargar Mayor anual'!B30)</f>
        <v/>
      </c>
      <c r="C34" s="53" t="str">
        <f>IF(ISBLANK('1 - Cargar Mayor anual'!$B30),"",'1 - Cargar Mayor anual'!D30-'1 - Cargar Mayor anual'!E30)</f>
        <v/>
      </c>
      <c r="D34" s="56" t="str">
        <f>IF(ISBLANK('1 - Cargar Mayor anual'!$B30),"", VLOOKUP($B34,'2 -Cargar maestro cuentas'!$A:$D,2,FALSE))</f>
        <v/>
      </c>
      <c r="E34" s="56" t="str">
        <f>IF(ISBLANK('1 - Cargar Mayor anual'!$B30),"", VLOOKUP($B34,'2 -Cargar maestro cuentas'!$A:$D,4,FALSE))</f>
        <v/>
      </c>
      <c r="F34" s="56" t="str">
        <f t="shared" si="1"/>
        <v/>
      </c>
      <c r="G34" s="56" t="str">
        <f>IF($F34="Si",VLOOKUP(DATE(YEAR($A34),MONTH($A34),1),'Anexo Indices'!$A:$B,2,FALSE),"")</f>
        <v/>
      </c>
      <c r="H34" s="56" t="str">
        <f t="shared" si="3"/>
        <v/>
      </c>
      <c r="I34" s="62" t="str">
        <f t="shared" si="2"/>
        <v/>
      </c>
      <c r="J34" s="2"/>
    </row>
    <row r="35" spans="1:10" ht="14.25" thickTop="1" thickBot="1">
      <c r="A35" s="57" t="str">
        <f>IF(ISBLANK('1 - Cargar Mayor anual'!$B31),"",'1 - Cargar Mayor anual'!C31)</f>
        <v/>
      </c>
      <c r="B35" s="52" t="str">
        <f>IF(ISBLANK('1 - Cargar Mayor anual'!$B31),"",'1 - Cargar Mayor anual'!B31)</f>
        <v/>
      </c>
      <c r="C35" s="53" t="str">
        <f>IF(ISBLANK('1 - Cargar Mayor anual'!$B31),"",'1 - Cargar Mayor anual'!D31-'1 - Cargar Mayor anual'!E31)</f>
        <v/>
      </c>
      <c r="D35" s="56" t="str">
        <f>IF(ISBLANK('1 - Cargar Mayor anual'!$B31),"", VLOOKUP($B35,'2 -Cargar maestro cuentas'!$A:$D,2,FALSE))</f>
        <v/>
      </c>
      <c r="E35" s="56" t="str">
        <f>IF(ISBLANK('1 - Cargar Mayor anual'!$B31),"", VLOOKUP($B35,'2 -Cargar maestro cuentas'!$A:$D,4,FALSE))</f>
        <v/>
      </c>
      <c r="F35" s="56" t="str">
        <f t="shared" si="1"/>
        <v/>
      </c>
      <c r="G35" s="56" t="str">
        <f>IF($F35="Si",VLOOKUP(DATE(YEAR($A35),MONTH($A35),1),'Anexo Indices'!$A:$B,2,FALSE),"")</f>
        <v/>
      </c>
      <c r="H35" s="56" t="str">
        <f t="shared" si="3"/>
        <v/>
      </c>
      <c r="I35" s="62" t="str">
        <f t="shared" si="2"/>
        <v/>
      </c>
      <c r="J35" s="2"/>
    </row>
    <row r="36" spans="1:10" ht="14.25" thickTop="1" thickBot="1">
      <c r="A36" s="57" t="str">
        <f>IF(ISBLANK('1 - Cargar Mayor anual'!$B32),"",'1 - Cargar Mayor anual'!C32)</f>
        <v/>
      </c>
      <c r="B36" s="52" t="str">
        <f>IF(ISBLANK('1 - Cargar Mayor anual'!$B32),"",'1 - Cargar Mayor anual'!B32)</f>
        <v/>
      </c>
      <c r="C36" s="53" t="str">
        <f>IF(ISBLANK('1 - Cargar Mayor anual'!$B32),"",'1 - Cargar Mayor anual'!D32-'1 - Cargar Mayor anual'!E32)</f>
        <v/>
      </c>
      <c r="D36" s="56" t="str">
        <f>IF(ISBLANK('1 - Cargar Mayor anual'!$B32),"", VLOOKUP($B36,'2 -Cargar maestro cuentas'!$A:$D,2,FALSE))</f>
        <v/>
      </c>
      <c r="E36" s="56" t="str">
        <f>IF(ISBLANK('1 - Cargar Mayor anual'!$B32),"", VLOOKUP($B36,'2 -Cargar maestro cuentas'!$A:$D,4,FALSE))</f>
        <v/>
      </c>
      <c r="F36" s="56" t="str">
        <f t="shared" si="1"/>
        <v/>
      </c>
      <c r="G36" s="56" t="str">
        <f>IF($F36="Si",VLOOKUP(DATE(YEAR($A36),MONTH($A36),1),'Anexo Indices'!$A:$B,2,FALSE),"")</f>
        <v/>
      </c>
      <c r="H36" s="56" t="str">
        <f t="shared" si="3"/>
        <v/>
      </c>
      <c r="I36" s="62" t="str">
        <f t="shared" si="2"/>
        <v/>
      </c>
      <c r="J36" s="2"/>
    </row>
    <row r="37" spans="1:10" ht="14.25" thickTop="1" thickBot="1">
      <c r="A37" s="57" t="str">
        <f>IF(ISBLANK('1 - Cargar Mayor anual'!$B33),"",'1 - Cargar Mayor anual'!C33)</f>
        <v/>
      </c>
      <c r="B37" s="52" t="str">
        <f>IF(ISBLANK('1 - Cargar Mayor anual'!$B33),"",'1 - Cargar Mayor anual'!B33)</f>
        <v/>
      </c>
      <c r="C37" s="53" t="str">
        <f>IF(ISBLANK('1 - Cargar Mayor anual'!$B33),"",'1 - Cargar Mayor anual'!D33-'1 - Cargar Mayor anual'!E33)</f>
        <v/>
      </c>
      <c r="D37" s="56" t="str">
        <f>IF(ISBLANK('1 - Cargar Mayor anual'!$B33),"", VLOOKUP($B37,'2 -Cargar maestro cuentas'!$A:$D,2,FALSE))</f>
        <v/>
      </c>
      <c r="E37" s="56" t="str">
        <f>IF(ISBLANK('1 - Cargar Mayor anual'!$B33),"", VLOOKUP($B37,'2 -Cargar maestro cuentas'!$A:$D,4,FALSE))</f>
        <v/>
      </c>
      <c r="F37" s="56" t="str">
        <f t="shared" si="1"/>
        <v/>
      </c>
      <c r="G37" s="56" t="str">
        <f>IF($F37="Si",VLOOKUP(DATE(YEAR($A37),MONTH($A37),1),'Anexo Indices'!$A:$B,2,FALSE),"")</f>
        <v/>
      </c>
      <c r="H37" s="56" t="str">
        <f t="shared" si="3"/>
        <v/>
      </c>
      <c r="I37" s="62" t="str">
        <f t="shared" si="2"/>
        <v/>
      </c>
      <c r="J37" s="2"/>
    </row>
    <row r="38" spans="1:10" ht="14.25" thickTop="1" thickBot="1">
      <c r="A38" s="57" t="str">
        <f>IF(ISBLANK('1 - Cargar Mayor anual'!$B34),"",'1 - Cargar Mayor anual'!C34)</f>
        <v/>
      </c>
      <c r="B38" s="52" t="str">
        <f>IF(ISBLANK('1 - Cargar Mayor anual'!$B34),"",'1 - Cargar Mayor anual'!B34)</f>
        <v/>
      </c>
      <c r="C38" s="53" t="str">
        <f>IF(ISBLANK('1 - Cargar Mayor anual'!$B34),"",'1 - Cargar Mayor anual'!D34-'1 - Cargar Mayor anual'!E34)</f>
        <v/>
      </c>
      <c r="D38" s="56" t="str">
        <f>IF(ISBLANK('1 - Cargar Mayor anual'!$B34),"", VLOOKUP($B38,'2 -Cargar maestro cuentas'!$A:$D,2,FALSE))</f>
        <v/>
      </c>
      <c r="E38" s="56" t="str">
        <f>IF(ISBLANK('1 - Cargar Mayor anual'!$B34),"", VLOOKUP($B38,'2 -Cargar maestro cuentas'!$A:$D,4,FALSE))</f>
        <v/>
      </c>
      <c r="F38" s="56" t="str">
        <f t="shared" si="1"/>
        <v/>
      </c>
      <c r="G38" s="56" t="str">
        <f>IF($F38="Si",VLOOKUP(DATE(YEAR($A38),MONTH($A38),1),'Anexo Indices'!$A:$B,2,FALSE),"")</f>
        <v/>
      </c>
      <c r="H38" s="56" t="str">
        <f t="shared" si="3"/>
        <v/>
      </c>
      <c r="I38" s="62" t="str">
        <f t="shared" si="2"/>
        <v/>
      </c>
      <c r="J38" s="2"/>
    </row>
    <row r="39" spans="1:10" ht="14.25" thickTop="1" thickBot="1">
      <c r="A39" s="57" t="str">
        <f>IF(ISBLANK('1 - Cargar Mayor anual'!$B35),"",'1 - Cargar Mayor anual'!C35)</f>
        <v/>
      </c>
      <c r="B39" s="52" t="str">
        <f>IF(ISBLANK('1 - Cargar Mayor anual'!$B35),"",'1 - Cargar Mayor anual'!B35)</f>
        <v/>
      </c>
      <c r="C39" s="53" t="str">
        <f>IF(ISBLANK('1 - Cargar Mayor anual'!$B35),"",'1 - Cargar Mayor anual'!D35-'1 - Cargar Mayor anual'!E35)</f>
        <v/>
      </c>
      <c r="D39" s="56" t="str">
        <f>IF(ISBLANK('1 - Cargar Mayor anual'!$B35),"", VLOOKUP($B39,'2 -Cargar maestro cuentas'!$A:$D,2,FALSE))</f>
        <v/>
      </c>
      <c r="E39" s="56" t="str">
        <f>IF(ISBLANK('1 - Cargar Mayor anual'!$B35),"", VLOOKUP($B39,'2 -Cargar maestro cuentas'!$A:$D,4,FALSE))</f>
        <v/>
      </c>
      <c r="F39" s="56" t="str">
        <f t="shared" si="1"/>
        <v/>
      </c>
      <c r="G39" s="56" t="str">
        <f>IF($F39="Si",VLOOKUP(DATE(YEAR($A39),MONTH($A39),1),'Anexo Indices'!$A:$B,2,FALSE),"")</f>
        <v/>
      </c>
      <c r="H39" s="56" t="str">
        <f t="shared" si="3"/>
        <v/>
      </c>
      <c r="I39" s="62" t="str">
        <f t="shared" si="2"/>
        <v/>
      </c>
      <c r="J39" s="2"/>
    </row>
    <row r="40" spans="1:10" ht="14.25" thickTop="1" thickBot="1">
      <c r="A40" s="57" t="str">
        <f>IF(ISBLANK('1 - Cargar Mayor anual'!$B36),"",'1 - Cargar Mayor anual'!C36)</f>
        <v/>
      </c>
      <c r="B40" s="52" t="str">
        <f>IF(ISBLANK('1 - Cargar Mayor anual'!$B36),"",'1 - Cargar Mayor anual'!B36)</f>
        <v/>
      </c>
      <c r="C40" s="53" t="str">
        <f>IF(ISBLANK('1 - Cargar Mayor anual'!$B36),"",'1 - Cargar Mayor anual'!D36-'1 - Cargar Mayor anual'!E36)</f>
        <v/>
      </c>
      <c r="D40" s="56" t="str">
        <f>IF(ISBLANK('1 - Cargar Mayor anual'!$B36),"", VLOOKUP($B40,'2 -Cargar maestro cuentas'!$A:$D,2,FALSE))</f>
        <v/>
      </c>
      <c r="E40" s="56" t="str">
        <f>IF(ISBLANK('1 - Cargar Mayor anual'!$B36),"", VLOOKUP($B40,'2 -Cargar maestro cuentas'!$A:$D,4,FALSE))</f>
        <v/>
      </c>
      <c r="F40" s="56" t="str">
        <f t="shared" si="1"/>
        <v/>
      </c>
      <c r="G40" s="56" t="str">
        <f>IF($F40="Si",VLOOKUP(DATE(YEAR($A40),MONTH($A40),1),'Anexo Indices'!$A:$B,2,FALSE),"")</f>
        <v/>
      </c>
      <c r="H40" s="56" t="str">
        <f t="shared" si="3"/>
        <v/>
      </c>
      <c r="I40" s="62" t="str">
        <f t="shared" si="2"/>
        <v/>
      </c>
      <c r="J40" s="2"/>
    </row>
    <row r="41" spans="1:10" ht="14.25" thickTop="1" thickBot="1">
      <c r="A41" s="57" t="str">
        <f>IF(ISBLANK('1 - Cargar Mayor anual'!$B37),"",'1 - Cargar Mayor anual'!C37)</f>
        <v/>
      </c>
      <c r="B41" s="52" t="str">
        <f>IF(ISBLANK('1 - Cargar Mayor anual'!$B37),"",'1 - Cargar Mayor anual'!B37)</f>
        <v/>
      </c>
      <c r="C41" s="53" t="str">
        <f>IF(ISBLANK('1 - Cargar Mayor anual'!$B37),"",'1 - Cargar Mayor anual'!D37-'1 - Cargar Mayor anual'!E37)</f>
        <v/>
      </c>
      <c r="D41" s="56" t="str">
        <f>IF(ISBLANK('1 - Cargar Mayor anual'!$B37),"", VLOOKUP($B41,'2 -Cargar maestro cuentas'!$A:$D,2,FALSE))</f>
        <v/>
      </c>
      <c r="E41" s="56" t="str">
        <f>IF(ISBLANK('1 - Cargar Mayor anual'!$B37),"", VLOOKUP($B41,'2 -Cargar maestro cuentas'!$A:$D,4,FALSE))</f>
        <v/>
      </c>
      <c r="F41" s="56" t="str">
        <f t="shared" si="1"/>
        <v/>
      </c>
      <c r="G41" s="56" t="str">
        <f>IF($F41="Si",VLOOKUP(DATE(YEAR($A41),MONTH($A41),1),'Anexo Indices'!$A:$B,2,FALSE),"")</f>
        <v/>
      </c>
      <c r="H41" s="56" t="str">
        <f t="shared" si="3"/>
        <v/>
      </c>
      <c r="I41" s="62" t="str">
        <f t="shared" si="2"/>
        <v/>
      </c>
      <c r="J41" s="2"/>
    </row>
    <row r="42" spans="1:10" ht="14.25" thickTop="1" thickBot="1">
      <c r="A42" s="57" t="str">
        <f>IF(ISBLANK('1 - Cargar Mayor anual'!$B38),"",'1 - Cargar Mayor anual'!C38)</f>
        <v/>
      </c>
      <c r="B42" s="52" t="str">
        <f>IF(ISBLANK('1 - Cargar Mayor anual'!$B38),"",'1 - Cargar Mayor anual'!B38)</f>
        <v/>
      </c>
      <c r="C42" s="53" t="str">
        <f>IF(ISBLANK('1 - Cargar Mayor anual'!$B38),"",'1 - Cargar Mayor anual'!D38-'1 - Cargar Mayor anual'!E38)</f>
        <v/>
      </c>
      <c r="D42" s="56" t="str">
        <f>IF(ISBLANK('1 - Cargar Mayor anual'!$B38),"", VLOOKUP($B42,'2 -Cargar maestro cuentas'!$A:$D,2,FALSE))</f>
        <v/>
      </c>
      <c r="E42" s="56" t="str">
        <f>IF(ISBLANK('1 - Cargar Mayor anual'!$B38),"", VLOOKUP($B42,'2 -Cargar maestro cuentas'!$A:$D,4,FALSE))</f>
        <v/>
      </c>
      <c r="F42" s="56" t="str">
        <f t="shared" si="1"/>
        <v/>
      </c>
      <c r="G42" s="56" t="str">
        <f>IF($F42="Si",VLOOKUP(DATE(YEAR($A42),MONTH($A42),1),'Anexo Indices'!$A:$B,2,FALSE),"")</f>
        <v/>
      </c>
      <c r="H42" s="56" t="str">
        <f t="shared" si="3"/>
        <v/>
      </c>
      <c r="I42" s="62" t="str">
        <f t="shared" si="2"/>
        <v/>
      </c>
      <c r="J42" s="2"/>
    </row>
    <row r="43" spans="1:10" ht="14.25" thickTop="1" thickBot="1">
      <c r="A43" s="57" t="str">
        <f>IF(ISBLANK('1 - Cargar Mayor anual'!$B39),"",'1 - Cargar Mayor anual'!C39)</f>
        <v/>
      </c>
      <c r="B43" s="52" t="str">
        <f>IF(ISBLANK('1 - Cargar Mayor anual'!$B39),"",'1 - Cargar Mayor anual'!B39)</f>
        <v/>
      </c>
      <c r="C43" s="53" t="str">
        <f>IF(ISBLANK('1 - Cargar Mayor anual'!$B39),"",'1 - Cargar Mayor anual'!D39-'1 - Cargar Mayor anual'!E39)</f>
        <v/>
      </c>
      <c r="D43" s="56" t="str">
        <f>IF(ISBLANK('1 - Cargar Mayor anual'!$B39),"", VLOOKUP($B43,'2 -Cargar maestro cuentas'!$A:$D,2,FALSE))</f>
        <v/>
      </c>
      <c r="E43" s="56" t="str">
        <f>IF(ISBLANK('1 - Cargar Mayor anual'!$B39),"", VLOOKUP($B43,'2 -Cargar maestro cuentas'!$A:$D,4,FALSE))</f>
        <v/>
      </c>
      <c r="F43" s="56" t="str">
        <f t="shared" si="1"/>
        <v/>
      </c>
      <c r="G43" s="56" t="str">
        <f>IF($F43="Si",VLOOKUP(DATE(YEAR($A43),MONTH($A43),1),'Anexo Indices'!$A:$B,2,FALSE),"")</f>
        <v/>
      </c>
      <c r="H43" s="56" t="str">
        <f t="shared" si="3"/>
        <v/>
      </c>
      <c r="I43" s="62" t="str">
        <f t="shared" si="2"/>
        <v/>
      </c>
      <c r="J43" s="2"/>
    </row>
    <row r="44" spans="1:10" ht="14.25" thickTop="1" thickBot="1">
      <c r="A44" s="57" t="str">
        <f>IF(ISBLANK('1 - Cargar Mayor anual'!$B40),"",'1 - Cargar Mayor anual'!C40)</f>
        <v/>
      </c>
      <c r="B44" s="52" t="str">
        <f>IF(ISBLANK('1 - Cargar Mayor anual'!$B40),"",'1 - Cargar Mayor anual'!B40)</f>
        <v/>
      </c>
      <c r="C44" s="53" t="str">
        <f>IF(ISBLANK('1 - Cargar Mayor anual'!$B40),"",'1 - Cargar Mayor anual'!D40-'1 - Cargar Mayor anual'!E40)</f>
        <v/>
      </c>
      <c r="D44" s="56" t="str">
        <f>IF(ISBLANK('1 - Cargar Mayor anual'!$B40),"", VLOOKUP($B44,'2 -Cargar maestro cuentas'!$A:$D,2,FALSE))</f>
        <v/>
      </c>
      <c r="E44" s="56" t="str">
        <f>IF(ISBLANK('1 - Cargar Mayor anual'!$B40),"", VLOOKUP($B44,'2 -Cargar maestro cuentas'!$A:$D,4,FALSE))</f>
        <v/>
      </c>
      <c r="F44" s="56" t="str">
        <f t="shared" si="1"/>
        <v/>
      </c>
      <c r="G44" s="56" t="str">
        <f>IF($F44="Si",VLOOKUP(DATE(YEAR($A44),MONTH($A44),1),'Anexo Indices'!$A:$B,2,FALSE),"")</f>
        <v/>
      </c>
      <c r="H44" s="56" t="str">
        <f t="shared" si="3"/>
        <v/>
      </c>
      <c r="I44" s="62" t="str">
        <f t="shared" si="2"/>
        <v/>
      </c>
      <c r="J44" s="2"/>
    </row>
    <row r="45" spans="1:10" ht="14.25" thickTop="1" thickBot="1">
      <c r="A45" s="57" t="str">
        <f>IF(ISBLANK('1 - Cargar Mayor anual'!$B41),"",'1 - Cargar Mayor anual'!C41)</f>
        <v/>
      </c>
      <c r="B45" s="52" t="str">
        <f>IF(ISBLANK('1 - Cargar Mayor anual'!$B41),"",'1 - Cargar Mayor anual'!B41)</f>
        <v/>
      </c>
      <c r="C45" s="53" t="str">
        <f>IF(ISBLANK('1 - Cargar Mayor anual'!$B41),"",'1 - Cargar Mayor anual'!D41-'1 - Cargar Mayor anual'!E41)</f>
        <v/>
      </c>
      <c r="D45" s="56" t="str">
        <f>IF(ISBLANK('1 - Cargar Mayor anual'!$B41),"", VLOOKUP($B45,'2 -Cargar maestro cuentas'!$A:$D,2,FALSE))</f>
        <v/>
      </c>
      <c r="E45" s="56" t="str">
        <f>IF(ISBLANK('1 - Cargar Mayor anual'!$B41),"", VLOOKUP($B45,'2 -Cargar maestro cuentas'!$A:$D,4,FALSE))</f>
        <v/>
      </c>
      <c r="F45" s="56" t="str">
        <f t="shared" si="1"/>
        <v/>
      </c>
      <c r="G45" s="56" t="str">
        <f>IF($F45="Si",VLOOKUP(DATE(YEAR($A45),MONTH($A45),1),'Anexo Indices'!$A:$B,2,FALSE),"")</f>
        <v/>
      </c>
      <c r="H45" s="56" t="str">
        <f t="shared" si="3"/>
        <v/>
      </c>
      <c r="I45" s="62" t="str">
        <f t="shared" si="2"/>
        <v/>
      </c>
      <c r="J45" s="2"/>
    </row>
    <row r="46" spans="1:10" ht="14.25" thickTop="1" thickBot="1">
      <c r="A46" s="57" t="str">
        <f>IF(ISBLANK('1 - Cargar Mayor anual'!$B42),"",'1 - Cargar Mayor anual'!C42)</f>
        <v/>
      </c>
      <c r="B46" s="52" t="str">
        <f>IF(ISBLANK('1 - Cargar Mayor anual'!$B42),"",'1 - Cargar Mayor anual'!B42)</f>
        <v/>
      </c>
      <c r="C46" s="53" t="str">
        <f>IF(ISBLANK('1 - Cargar Mayor anual'!$B42),"",'1 - Cargar Mayor anual'!D42-'1 - Cargar Mayor anual'!E42)</f>
        <v/>
      </c>
      <c r="D46" s="56" t="str">
        <f>IF(ISBLANK('1 - Cargar Mayor anual'!$B42),"", VLOOKUP($B46,'2 -Cargar maestro cuentas'!$A:$D,2,FALSE))</f>
        <v/>
      </c>
      <c r="E46" s="56" t="str">
        <f>IF(ISBLANK('1 - Cargar Mayor anual'!$B42),"", VLOOKUP($B46,'2 -Cargar maestro cuentas'!$A:$D,4,FALSE))</f>
        <v/>
      </c>
      <c r="F46" s="56" t="str">
        <f t="shared" si="1"/>
        <v/>
      </c>
      <c r="G46" s="56" t="str">
        <f>IF($F46="Si",VLOOKUP(DATE(YEAR($A46),MONTH($A46),1),'Anexo Indices'!$A:$B,2,FALSE),"")</f>
        <v/>
      </c>
      <c r="H46" s="56" t="str">
        <f t="shared" si="3"/>
        <v/>
      </c>
      <c r="I46" s="62" t="str">
        <f t="shared" si="2"/>
        <v/>
      </c>
      <c r="J46" s="2"/>
    </row>
    <row r="47" spans="1:10" ht="14.25" thickTop="1" thickBot="1">
      <c r="A47" s="57" t="str">
        <f>IF(ISBLANK('1 - Cargar Mayor anual'!$B43),"",'1 - Cargar Mayor anual'!C43)</f>
        <v/>
      </c>
      <c r="B47" s="52" t="str">
        <f>IF(ISBLANK('1 - Cargar Mayor anual'!$B43),"",'1 - Cargar Mayor anual'!B43)</f>
        <v/>
      </c>
      <c r="C47" s="53" t="str">
        <f>IF(ISBLANK('1 - Cargar Mayor anual'!$B43),"",'1 - Cargar Mayor anual'!D43-'1 - Cargar Mayor anual'!E43)</f>
        <v/>
      </c>
      <c r="D47" s="56" t="str">
        <f>IF(ISBLANK('1 - Cargar Mayor anual'!$B43),"", VLOOKUP($B47,'2 -Cargar maestro cuentas'!$A:$D,2,FALSE))</f>
        <v/>
      </c>
      <c r="E47" s="56" t="str">
        <f>IF(ISBLANK('1 - Cargar Mayor anual'!$B43),"", VLOOKUP($B47,'2 -Cargar maestro cuentas'!$A:$D,4,FALSE))</f>
        <v/>
      </c>
      <c r="F47" s="56" t="str">
        <f t="shared" si="1"/>
        <v/>
      </c>
      <c r="G47" s="56" t="str">
        <f>IF($F47="Si",VLOOKUP(DATE(YEAR($A47),MONTH($A47),1),'Anexo Indices'!$A:$B,2,FALSE),"")</f>
        <v/>
      </c>
      <c r="H47" s="56" t="str">
        <f t="shared" si="3"/>
        <v/>
      </c>
      <c r="I47" s="62" t="str">
        <f t="shared" si="2"/>
        <v/>
      </c>
      <c r="J47" s="2"/>
    </row>
    <row r="48" spans="1:10" ht="14.25" thickTop="1" thickBot="1">
      <c r="A48" s="57" t="str">
        <f>IF(ISBLANK('1 - Cargar Mayor anual'!$B44),"",'1 - Cargar Mayor anual'!C44)</f>
        <v/>
      </c>
      <c r="B48" s="52" t="str">
        <f>IF(ISBLANK('1 - Cargar Mayor anual'!$B44),"",'1 - Cargar Mayor anual'!B44)</f>
        <v/>
      </c>
      <c r="C48" s="53" t="str">
        <f>IF(ISBLANK('1 - Cargar Mayor anual'!$B44),"",'1 - Cargar Mayor anual'!D44-'1 - Cargar Mayor anual'!E44)</f>
        <v/>
      </c>
      <c r="D48" s="56" t="str">
        <f>IF(ISBLANK('1 - Cargar Mayor anual'!$B44),"", VLOOKUP($B48,'2 -Cargar maestro cuentas'!$A:$D,2,FALSE))</f>
        <v/>
      </c>
      <c r="E48" s="56" t="str">
        <f>IF(ISBLANK('1 - Cargar Mayor anual'!$B44),"", VLOOKUP($B48,'2 -Cargar maestro cuentas'!$A:$D,4,FALSE))</f>
        <v/>
      </c>
      <c r="F48" s="56" t="str">
        <f t="shared" si="1"/>
        <v/>
      </c>
      <c r="G48" s="56" t="str">
        <f>IF($F48="Si",VLOOKUP(DATE(YEAR($A48),MONTH($A48),1),'Anexo Indices'!$A:$B,2,FALSE),"")</f>
        <v/>
      </c>
      <c r="H48" s="56" t="str">
        <f t="shared" si="3"/>
        <v/>
      </c>
      <c r="I48" s="62" t="str">
        <f t="shared" si="2"/>
        <v/>
      </c>
      <c r="J48" s="2"/>
    </row>
    <row r="49" spans="1:10" ht="14.25" thickTop="1" thickBot="1">
      <c r="A49" s="57" t="str">
        <f>IF(ISBLANK('1 - Cargar Mayor anual'!$B45),"",'1 - Cargar Mayor anual'!C45)</f>
        <v/>
      </c>
      <c r="B49" s="52" t="str">
        <f>IF(ISBLANK('1 - Cargar Mayor anual'!$B45),"",'1 - Cargar Mayor anual'!B45)</f>
        <v/>
      </c>
      <c r="C49" s="53" t="str">
        <f>IF(ISBLANK('1 - Cargar Mayor anual'!$B45),"",'1 - Cargar Mayor anual'!D45-'1 - Cargar Mayor anual'!E45)</f>
        <v/>
      </c>
      <c r="D49" s="56" t="str">
        <f>IF(ISBLANK('1 - Cargar Mayor anual'!$B45),"", VLOOKUP($B49,'2 -Cargar maestro cuentas'!$A:$D,2,FALSE))</f>
        <v/>
      </c>
      <c r="E49" s="56" t="str">
        <f>IF(ISBLANK('1 - Cargar Mayor anual'!$B45),"", VLOOKUP($B49,'2 -Cargar maestro cuentas'!$A:$D,4,FALSE))</f>
        <v/>
      </c>
      <c r="F49" s="56" t="str">
        <f t="shared" si="1"/>
        <v/>
      </c>
      <c r="G49" s="56" t="str">
        <f>IF($F49="Si",VLOOKUP(DATE(YEAR($A49),MONTH($A49),1),'Anexo Indices'!$A:$B,2,FALSE),"")</f>
        <v/>
      </c>
      <c r="H49" s="56" t="str">
        <f t="shared" si="3"/>
        <v/>
      </c>
      <c r="I49" s="62" t="str">
        <f t="shared" si="2"/>
        <v/>
      </c>
      <c r="J49" s="2"/>
    </row>
    <row r="50" spans="1:10" ht="14.25" thickTop="1" thickBot="1">
      <c r="A50" s="57" t="str">
        <f>IF(ISBLANK('1 - Cargar Mayor anual'!$B46),"",'1 - Cargar Mayor anual'!C46)</f>
        <v/>
      </c>
      <c r="B50" s="52" t="str">
        <f>IF(ISBLANK('1 - Cargar Mayor anual'!$B46),"",'1 - Cargar Mayor anual'!B46)</f>
        <v/>
      </c>
      <c r="C50" s="53" t="str">
        <f>IF(ISBLANK('1 - Cargar Mayor anual'!$B46),"",'1 - Cargar Mayor anual'!D46-'1 - Cargar Mayor anual'!E46)</f>
        <v/>
      </c>
      <c r="D50" s="56" t="str">
        <f>IF(ISBLANK('1 - Cargar Mayor anual'!$B46),"", VLOOKUP($B50,'2 -Cargar maestro cuentas'!$A:$D,2,FALSE))</f>
        <v/>
      </c>
      <c r="E50" s="56" t="str">
        <f>IF(ISBLANK('1 - Cargar Mayor anual'!$B46),"", VLOOKUP($B50,'2 -Cargar maestro cuentas'!$A:$D,4,FALSE))</f>
        <v/>
      </c>
      <c r="F50" s="56" t="str">
        <f t="shared" si="1"/>
        <v/>
      </c>
      <c r="G50" s="56" t="str">
        <f>IF($F50="Si",VLOOKUP(DATE(YEAR($A50),MONTH($A50),1),'Anexo Indices'!$A:$B,2,FALSE),"")</f>
        <v/>
      </c>
      <c r="H50" s="56" t="str">
        <f t="shared" si="3"/>
        <v/>
      </c>
      <c r="I50" s="62" t="str">
        <f t="shared" si="2"/>
        <v/>
      </c>
      <c r="J50" s="2"/>
    </row>
    <row r="51" spans="1:10" ht="14.25" thickTop="1" thickBot="1">
      <c r="A51" s="57" t="str">
        <f>IF(ISBLANK('1 - Cargar Mayor anual'!$B47),"",'1 - Cargar Mayor anual'!C47)</f>
        <v/>
      </c>
      <c r="B51" s="52" t="str">
        <f>IF(ISBLANK('1 - Cargar Mayor anual'!$B47),"",'1 - Cargar Mayor anual'!B47)</f>
        <v/>
      </c>
      <c r="C51" s="53" t="str">
        <f>IF(ISBLANK('1 - Cargar Mayor anual'!$B47),"",'1 - Cargar Mayor anual'!D47-'1 - Cargar Mayor anual'!E47)</f>
        <v/>
      </c>
      <c r="D51" s="56" t="str">
        <f>IF(ISBLANK('1 - Cargar Mayor anual'!$B47),"", VLOOKUP($B51,'2 -Cargar maestro cuentas'!$A:$D,2,FALSE))</f>
        <v/>
      </c>
      <c r="E51" s="56" t="str">
        <f>IF(ISBLANK('1 - Cargar Mayor anual'!$B47),"", VLOOKUP($B51,'2 -Cargar maestro cuentas'!$A:$D,4,FALSE))</f>
        <v/>
      </c>
      <c r="F51" s="56" t="str">
        <f t="shared" si="1"/>
        <v/>
      </c>
      <c r="G51" s="56" t="str">
        <f>IF($F51="Si",VLOOKUP(DATE(YEAR($A51),MONTH($A51),1),'Anexo Indices'!$A:$B,2,FALSE),"")</f>
        <v/>
      </c>
      <c r="H51" s="56" t="str">
        <f t="shared" si="3"/>
        <v/>
      </c>
      <c r="I51" s="62" t="str">
        <f t="shared" si="2"/>
        <v/>
      </c>
      <c r="J51" s="2"/>
    </row>
    <row r="52" spans="1:10" ht="14.25" thickTop="1" thickBot="1">
      <c r="A52" s="57" t="str">
        <f>IF(ISBLANK('1 - Cargar Mayor anual'!$B48),"",'1 - Cargar Mayor anual'!C48)</f>
        <v/>
      </c>
      <c r="B52" s="52" t="str">
        <f>IF(ISBLANK('1 - Cargar Mayor anual'!$B48),"",'1 - Cargar Mayor anual'!B48)</f>
        <v/>
      </c>
      <c r="C52" s="53" t="str">
        <f>IF(ISBLANK('1 - Cargar Mayor anual'!$B48),"",'1 - Cargar Mayor anual'!D48-'1 - Cargar Mayor anual'!E48)</f>
        <v/>
      </c>
      <c r="D52" s="56" t="str">
        <f>IF(ISBLANK('1 - Cargar Mayor anual'!$B48),"", VLOOKUP($B52,'2 -Cargar maestro cuentas'!$A:$D,2,FALSE))</f>
        <v/>
      </c>
      <c r="E52" s="56" t="str">
        <f>IF(ISBLANK('1 - Cargar Mayor anual'!$B48),"", VLOOKUP($B52,'2 -Cargar maestro cuentas'!$A:$D,4,FALSE))</f>
        <v/>
      </c>
      <c r="F52" s="56" t="str">
        <f t="shared" si="1"/>
        <v/>
      </c>
      <c r="G52" s="56" t="str">
        <f>IF($F52="Si",VLOOKUP(DATE(YEAR($A52),MONTH($A52),1),'Anexo Indices'!$A:$B,2,FALSE),"")</f>
        <v/>
      </c>
      <c r="H52" s="56" t="str">
        <f t="shared" si="3"/>
        <v/>
      </c>
      <c r="I52" s="62" t="str">
        <f t="shared" si="2"/>
        <v/>
      </c>
      <c r="J52" s="2"/>
    </row>
    <row r="53" spans="1:10" ht="14.25" thickTop="1" thickBot="1">
      <c r="A53" s="57" t="str">
        <f>IF(ISBLANK('1 - Cargar Mayor anual'!$B49),"",'1 - Cargar Mayor anual'!C49)</f>
        <v/>
      </c>
      <c r="B53" s="52" t="str">
        <f>IF(ISBLANK('1 - Cargar Mayor anual'!$B49),"",'1 - Cargar Mayor anual'!B49)</f>
        <v/>
      </c>
      <c r="C53" s="53" t="str">
        <f>IF(ISBLANK('1 - Cargar Mayor anual'!$B49),"",'1 - Cargar Mayor anual'!D49-'1 - Cargar Mayor anual'!E49)</f>
        <v/>
      </c>
      <c r="D53" s="56" t="str">
        <f>IF(ISBLANK('1 - Cargar Mayor anual'!$B49),"", VLOOKUP($B53,'2 -Cargar maestro cuentas'!$A:$D,2,FALSE))</f>
        <v/>
      </c>
      <c r="E53" s="56" t="str">
        <f>IF(ISBLANK('1 - Cargar Mayor anual'!$B49),"", VLOOKUP($B53,'2 -Cargar maestro cuentas'!$A:$D,4,FALSE))</f>
        <v/>
      </c>
      <c r="F53" s="56" t="str">
        <f t="shared" si="1"/>
        <v/>
      </c>
      <c r="G53" s="56" t="str">
        <f>IF($F53="Si",VLOOKUP(DATE(YEAR($A53),MONTH($A53),1),'Anexo Indices'!$A:$B,2,FALSE),"")</f>
        <v/>
      </c>
      <c r="H53" s="56" t="str">
        <f t="shared" si="3"/>
        <v/>
      </c>
      <c r="I53" s="62" t="str">
        <f t="shared" si="2"/>
        <v/>
      </c>
      <c r="J53" s="2"/>
    </row>
    <row r="54" spans="1:10" ht="14.25" thickTop="1" thickBot="1">
      <c r="A54" s="57" t="str">
        <f>IF(ISBLANK('1 - Cargar Mayor anual'!$B50),"",'1 - Cargar Mayor anual'!C50)</f>
        <v/>
      </c>
      <c r="B54" s="52" t="str">
        <f>IF(ISBLANK('1 - Cargar Mayor anual'!$B50),"",'1 - Cargar Mayor anual'!B50)</f>
        <v/>
      </c>
      <c r="C54" s="53" t="str">
        <f>IF(ISBLANK('1 - Cargar Mayor anual'!$B50),"",'1 - Cargar Mayor anual'!D50-'1 - Cargar Mayor anual'!E50)</f>
        <v/>
      </c>
      <c r="D54" s="56" t="str">
        <f>IF(ISBLANK('1 - Cargar Mayor anual'!$B50),"", VLOOKUP($B54,'2 -Cargar maestro cuentas'!$A:$D,2,FALSE))</f>
        <v/>
      </c>
      <c r="E54" s="56" t="str">
        <f>IF(ISBLANK('1 - Cargar Mayor anual'!$B50),"", VLOOKUP($B54,'2 -Cargar maestro cuentas'!$A:$D,4,FALSE))</f>
        <v/>
      </c>
      <c r="F54" s="56" t="str">
        <f t="shared" si="1"/>
        <v/>
      </c>
      <c r="G54" s="56" t="str">
        <f>IF($F54="Si",VLOOKUP(DATE(YEAR($A54),MONTH($A54),1),'Anexo Indices'!$A:$B,2,FALSE),"")</f>
        <v/>
      </c>
      <c r="H54" s="56" t="str">
        <f t="shared" si="3"/>
        <v/>
      </c>
      <c r="I54" s="62" t="str">
        <f t="shared" si="2"/>
        <v/>
      </c>
      <c r="J54" s="2"/>
    </row>
    <row r="55" spans="1:10" ht="14.25" thickTop="1" thickBot="1">
      <c r="A55" s="57" t="str">
        <f>IF(ISBLANK('1 - Cargar Mayor anual'!$B51),"",'1 - Cargar Mayor anual'!C51)</f>
        <v/>
      </c>
      <c r="B55" s="52" t="str">
        <f>IF(ISBLANK('1 - Cargar Mayor anual'!$B51),"",'1 - Cargar Mayor anual'!B51)</f>
        <v/>
      </c>
      <c r="C55" s="53" t="str">
        <f>IF(ISBLANK('1 - Cargar Mayor anual'!$B51),"",'1 - Cargar Mayor anual'!D51-'1 - Cargar Mayor anual'!E51)</f>
        <v/>
      </c>
      <c r="D55" s="56" t="str">
        <f>IF(ISBLANK('1 - Cargar Mayor anual'!$B51),"", VLOOKUP($B55,'2 -Cargar maestro cuentas'!$A:$D,2,FALSE))</f>
        <v/>
      </c>
      <c r="E55" s="56" t="str">
        <f>IF(ISBLANK('1 - Cargar Mayor anual'!$B51),"", VLOOKUP($B55,'2 -Cargar maestro cuentas'!$A:$D,4,FALSE))</f>
        <v/>
      </c>
      <c r="F55" s="56" t="str">
        <f t="shared" si="1"/>
        <v/>
      </c>
      <c r="G55" s="56" t="str">
        <f>IF($F55="Si",VLOOKUP(DATE(YEAR($A55),MONTH($A55),1),'Anexo Indices'!$A:$B,2,FALSE),"")</f>
        <v/>
      </c>
      <c r="H55" s="56" t="str">
        <f t="shared" si="3"/>
        <v/>
      </c>
      <c r="I55" s="62" t="str">
        <f t="shared" si="2"/>
        <v/>
      </c>
      <c r="J55" s="2"/>
    </row>
    <row r="56" spans="1:10" ht="14.25" thickTop="1" thickBot="1">
      <c r="A56" s="57" t="str">
        <f>IF(ISBLANK('1 - Cargar Mayor anual'!$B52),"",'1 - Cargar Mayor anual'!C52)</f>
        <v/>
      </c>
      <c r="B56" s="52" t="str">
        <f>IF(ISBLANK('1 - Cargar Mayor anual'!$B52),"",'1 - Cargar Mayor anual'!B52)</f>
        <v/>
      </c>
      <c r="C56" s="53" t="str">
        <f>IF(ISBLANK('1 - Cargar Mayor anual'!$B52),"",'1 - Cargar Mayor anual'!D52-'1 - Cargar Mayor anual'!E52)</f>
        <v/>
      </c>
      <c r="D56" s="56" t="str">
        <f>IF(ISBLANK('1 - Cargar Mayor anual'!$B52),"", VLOOKUP($B56,'2 -Cargar maestro cuentas'!$A:$D,2,FALSE))</f>
        <v/>
      </c>
      <c r="E56" s="56" t="str">
        <f>IF(ISBLANK('1 - Cargar Mayor anual'!$B52),"", VLOOKUP($B56,'2 -Cargar maestro cuentas'!$A:$D,4,FALSE))</f>
        <v/>
      </c>
      <c r="F56" s="56" t="str">
        <f t="shared" si="1"/>
        <v/>
      </c>
      <c r="G56" s="56" t="str">
        <f>IF($F56="Si",VLOOKUP(DATE(YEAR($A56),MONTH($A56),1),'Anexo Indices'!$A:$B,2,FALSE),"")</f>
        <v/>
      </c>
      <c r="H56" s="56" t="str">
        <f t="shared" si="3"/>
        <v/>
      </c>
      <c r="I56" s="62" t="str">
        <f t="shared" si="2"/>
        <v/>
      </c>
      <c r="J56" s="2"/>
    </row>
    <row r="57" spans="1:10" ht="14.25" thickTop="1" thickBot="1">
      <c r="A57" s="57" t="str">
        <f>IF(ISBLANK('1 - Cargar Mayor anual'!$B53),"",'1 - Cargar Mayor anual'!C53)</f>
        <v/>
      </c>
      <c r="B57" s="52" t="str">
        <f>IF(ISBLANK('1 - Cargar Mayor anual'!$B53),"",'1 - Cargar Mayor anual'!B53)</f>
        <v/>
      </c>
      <c r="C57" s="53" t="str">
        <f>IF(ISBLANK('1 - Cargar Mayor anual'!$B53),"",'1 - Cargar Mayor anual'!D53-'1 - Cargar Mayor anual'!E53)</f>
        <v/>
      </c>
      <c r="D57" s="56" t="str">
        <f>IF(ISBLANK('1 - Cargar Mayor anual'!$B53),"", VLOOKUP($B57,'2 -Cargar maestro cuentas'!$A:$D,2,FALSE))</f>
        <v/>
      </c>
      <c r="E57" s="56" t="str">
        <f>IF(ISBLANK('1 - Cargar Mayor anual'!$B53),"", VLOOKUP($B57,'2 -Cargar maestro cuentas'!$A:$D,4,FALSE))</f>
        <v/>
      </c>
      <c r="F57" s="56" t="str">
        <f t="shared" si="1"/>
        <v/>
      </c>
      <c r="G57" s="56" t="str">
        <f>IF($F57="Si",VLOOKUP(DATE(YEAR($A57),MONTH($A57),1),'Anexo Indices'!$A:$B,2,FALSE),"")</f>
        <v/>
      </c>
      <c r="H57" s="56" t="str">
        <f t="shared" si="3"/>
        <v/>
      </c>
      <c r="I57" s="62" t="str">
        <f t="shared" si="2"/>
        <v/>
      </c>
      <c r="J57" s="2"/>
    </row>
    <row r="58" spans="1:10" ht="14.25" thickTop="1" thickBot="1">
      <c r="A58" s="57" t="str">
        <f>IF(ISBLANK('1 - Cargar Mayor anual'!$B54),"",'1 - Cargar Mayor anual'!C54)</f>
        <v/>
      </c>
      <c r="B58" s="52" t="str">
        <f>IF(ISBLANK('1 - Cargar Mayor anual'!$B54),"",'1 - Cargar Mayor anual'!B54)</f>
        <v/>
      </c>
      <c r="C58" s="53" t="str">
        <f>IF(ISBLANK('1 - Cargar Mayor anual'!$B54),"",'1 - Cargar Mayor anual'!D54-'1 - Cargar Mayor anual'!E54)</f>
        <v/>
      </c>
      <c r="D58" s="56" t="str">
        <f>IF(ISBLANK('1 - Cargar Mayor anual'!$B54),"", VLOOKUP($B58,'2 -Cargar maestro cuentas'!$A:$D,2,FALSE))</f>
        <v/>
      </c>
      <c r="E58" s="56" t="str">
        <f>IF(ISBLANK('1 - Cargar Mayor anual'!$B54),"", VLOOKUP($B58,'2 -Cargar maestro cuentas'!$A:$D,4,FALSE))</f>
        <v/>
      </c>
      <c r="F58" s="56" t="str">
        <f t="shared" si="1"/>
        <v/>
      </c>
      <c r="G58" s="56" t="str">
        <f>IF($F58="Si",VLOOKUP(DATE(YEAR($A58),MONTH($A58),1),'Anexo Indices'!$A:$B,2,FALSE),"")</f>
        <v/>
      </c>
      <c r="H58" s="56" t="str">
        <f t="shared" si="3"/>
        <v/>
      </c>
      <c r="I58" s="62" t="str">
        <f t="shared" si="2"/>
        <v/>
      </c>
      <c r="J58" s="2"/>
    </row>
    <row r="59" spans="1:10" ht="14.25" thickTop="1" thickBot="1">
      <c r="A59" s="57" t="str">
        <f>IF(ISBLANK('1 - Cargar Mayor anual'!$B55),"",'1 - Cargar Mayor anual'!C55)</f>
        <v/>
      </c>
      <c r="B59" s="52" t="str">
        <f>IF(ISBLANK('1 - Cargar Mayor anual'!$B55),"",'1 - Cargar Mayor anual'!B55)</f>
        <v/>
      </c>
      <c r="C59" s="53" t="str">
        <f>IF(ISBLANK('1 - Cargar Mayor anual'!$B55),"",'1 - Cargar Mayor anual'!D55-'1 - Cargar Mayor anual'!E55)</f>
        <v/>
      </c>
      <c r="D59" s="56" t="str">
        <f>IF(ISBLANK('1 - Cargar Mayor anual'!$B55),"", VLOOKUP($B59,'2 -Cargar maestro cuentas'!$A:$D,2,FALSE))</f>
        <v/>
      </c>
      <c r="E59" s="56" t="str">
        <f>IF(ISBLANK('1 - Cargar Mayor anual'!$B55),"", VLOOKUP($B59,'2 -Cargar maestro cuentas'!$A:$D,4,FALSE))</f>
        <v/>
      </c>
      <c r="F59" s="56" t="str">
        <f t="shared" si="1"/>
        <v/>
      </c>
      <c r="G59" s="56" t="str">
        <f>IF($F59="Si",VLOOKUP(DATE(YEAR($A59),MONTH($A59),1),'Anexo Indices'!$A:$B,2,FALSE),"")</f>
        <v/>
      </c>
      <c r="H59" s="56" t="str">
        <f t="shared" si="3"/>
        <v/>
      </c>
      <c r="I59" s="62" t="str">
        <f t="shared" si="2"/>
        <v/>
      </c>
      <c r="J59" s="2"/>
    </row>
    <row r="60" spans="1:10" ht="14.25" thickTop="1" thickBot="1">
      <c r="A60" s="57" t="str">
        <f>IF(ISBLANK('1 - Cargar Mayor anual'!$B56),"",'1 - Cargar Mayor anual'!C56)</f>
        <v/>
      </c>
      <c r="B60" s="52" t="str">
        <f>IF(ISBLANK('1 - Cargar Mayor anual'!$B56),"",'1 - Cargar Mayor anual'!B56)</f>
        <v/>
      </c>
      <c r="C60" s="53" t="str">
        <f>IF(ISBLANK('1 - Cargar Mayor anual'!$B56),"",'1 - Cargar Mayor anual'!D56-'1 - Cargar Mayor anual'!E56)</f>
        <v/>
      </c>
      <c r="D60" s="56" t="str">
        <f>IF(ISBLANK('1 - Cargar Mayor anual'!$B56),"", VLOOKUP($B60,'2 -Cargar maestro cuentas'!$A:$D,2,FALSE))</f>
        <v/>
      </c>
      <c r="E60" s="56" t="str">
        <f>IF(ISBLANK('1 - Cargar Mayor anual'!$B56),"", VLOOKUP($B60,'2 -Cargar maestro cuentas'!$A:$D,4,FALSE))</f>
        <v/>
      </c>
      <c r="F60" s="56" t="str">
        <f t="shared" si="1"/>
        <v/>
      </c>
      <c r="G60" s="56" t="str">
        <f>IF($F60="Si",VLOOKUP(DATE(YEAR($A60),MONTH($A60),1),'Anexo Indices'!$A:$B,2,FALSE),"")</f>
        <v/>
      </c>
      <c r="H60" s="56" t="str">
        <f t="shared" si="3"/>
        <v/>
      </c>
      <c r="I60" s="62" t="str">
        <f t="shared" si="2"/>
        <v/>
      </c>
      <c r="J60" s="2"/>
    </row>
    <row r="61" spans="1:10" ht="14.25" thickTop="1" thickBot="1">
      <c r="A61" s="57" t="str">
        <f>IF(ISBLANK('1 - Cargar Mayor anual'!$B57),"",'1 - Cargar Mayor anual'!C57)</f>
        <v/>
      </c>
      <c r="B61" s="52" t="str">
        <f>IF(ISBLANK('1 - Cargar Mayor anual'!$B57),"",'1 - Cargar Mayor anual'!B57)</f>
        <v/>
      </c>
      <c r="C61" s="53" t="str">
        <f>IF(ISBLANK('1 - Cargar Mayor anual'!$B57),"",'1 - Cargar Mayor anual'!D57-'1 - Cargar Mayor anual'!E57)</f>
        <v/>
      </c>
      <c r="D61" s="56" t="str">
        <f>IF(ISBLANK('1 - Cargar Mayor anual'!$B57),"", VLOOKUP($B61,'2 -Cargar maestro cuentas'!$A:$D,2,FALSE))</f>
        <v/>
      </c>
      <c r="E61" s="56" t="str">
        <f>IF(ISBLANK('1 - Cargar Mayor anual'!$B57),"", VLOOKUP($B61,'2 -Cargar maestro cuentas'!$A:$D,4,FALSE))</f>
        <v/>
      </c>
      <c r="F61" s="56" t="str">
        <f t="shared" si="1"/>
        <v/>
      </c>
      <c r="G61" s="56" t="str">
        <f>IF($F61="Si",VLOOKUP(DATE(YEAR($A61),MONTH($A61),1),'Anexo Indices'!$A:$B,2,FALSE),"")</f>
        <v/>
      </c>
      <c r="H61" s="56" t="str">
        <f t="shared" si="3"/>
        <v/>
      </c>
      <c r="I61" s="62" t="str">
        <f t="shared" si="2"/>
        <v/>
      </c>
      <c r="J61" s="2"/>
    </row>
    <row r="62" spans="1:10" ht="14.25" thickTop="1" thickBot="1">
      <c r="A62" s="57" t="str">
        <f>IF(ISBLANK('1 - Cargar Mayor anual'!$B58),"",'1 - Cargar Mayor anual'!C58)</f>
        <v/>
      </c>
      <c r="B62" s="52" t="str">
        <f>IF(ISBLANK('1 - Cargar Mayor anual'!$B58),"",'1 - Cargar Mayor anual'!B58)</f>
        <v/>
      </c>
      <c r="C62" s="53" t="str">
        <f>IF(ISBLANK('1 - Cargar Mayor anual'!$B58),"",'1 - Cargar Mayor anual'!D58-'1 - Cargar Mayor anual'!E58)</f>
        <v/>
      </c>
      <c r="D62" s="56" t="str">
        <f>IF(ISBLANK('1 - Cargar Mayor anual'!$B58),"", VLOOKUP($B62,'2 -Cargar maestro cuentas'!$A:$D,2,FALSE))</f>
        <v/>
      </c>
      <c r="E62" s="56" t="str">
        <f>IF(ISBLANK('1 - Cargar Mayor anual'!$B58),"", VLOOKUP($B62,'2 -Cargar maestro cuentas'!$A:$D,4,FALSE))</f>
        <v/>
      </c>
      <c r="F62" s="56" t="str">
        <f t="shared" si="1"/>
        <v/>
      </c>
      <c r="G62" s="56" t="str">
        <f>IF($F62="Si",VLOOKUP(DATE(YEAR($A62),MONTH($A62),1),'Anexo Indices'!$A:$B,2,FALSE),"")</f>
        <v/>
      </c>
      <c r="H62" s="56" t="str">
        <f t="shared" si="3"/>
        <v/>
      </c>
      <c r="I62" s="62" t="str">
        <f t="shared" si="2"/>
        <v/>
      </c>
      <c r="J62" s="2"/>
    </row>
    <row r="63" spans="1:10" ht="14.25" thickTop="1" thickBot="1">
      <c r="A63" s="57" t="str">
        <f>IF(ISBLANK('1 - Cargar Mayor anual'!$B59),"",'1 - Cargar Mayor anual'!C59)</f>
        <v/>
      </c>
      <c r="B63" s="52" t="str">
        <f>IF(ISBLANK('1 - Cargar Mayor anual'!$B59),"",'1 - Cargar Mayor anual'!B59)</f>
        <v/>
      </c>
      <c r="C63" s="53" t="str">
        <f>IF(ISBLANK('1 - Cargar Mayor anual'!$B59),"",'1 - Cargar Mayor anual'!D59-'1 - Cargar Mayor anual'!E59)</f>
        <v/>
      </c>
      <c r="D63" s="56" t="str">
        <f>IF(ISBLANK('1 - Cargar Mayor anual'!$B59),"", VLOOKUP($B63,'2 -Cargar maestro cuentas'!$A:$D,2,FALSE))</f>
        <v/>
      </c>
      <c r="E63" s="56" t="str">
        <f>IF(ISBLANK('1 - Cargar Mayor anual'!$B59),"", VLOOKUP($B63,'2 -Cargar maestro cuentas'!$A:$D,4,FALSE))</f>
        <v/>
      </c>
      <c r="F63" s="56" t="str">
        <f t="shared" si="1"/>
        <v/>
      </c>
      <c r="G63" s="56" t="str">
        <f>IF($F63="Si",VLOOKUP(DATE(YEAR($A63),MONTH($A63),1),'Anexo Indices'!$A:$B,2,FALSE),"")</f>
        <v/>
      </c>
      <c r="H63" s="56" t="str">
        <f t="shared" si="3"/>
        <v/>
      </c>
      <c r="I63" s="62" t="str">
        <f t="shared" si="2"/>
        <v/>
      </c>
      <c r="J63" s="2"/>
    </row>
    <row r="64" spans="1:10" ht="14.25" thickTop="1" thickBot="1">
      <c r="A64" s="57" t="str">
        <f>IF(ISBLANK('1 - Cargar Mayor anual'!$B60),"",'1 - Cargar Mayor anual'!C60)</f>
        <v/>
      </c>
      <c r="B64" s="52" t="str">
        <f>IF(ISBLANK('1 - Cargar Mayor anual'!$B60),"",'1 - Cargar Mayor anual'!B60)</f>
        <v/>
      </c>
      <c r="C64" s="53" t="str">
        <f>IF(ISBLANK('1 - Cargar Mayor anual'!$B60),"",'1 - Cargar Mayor anual'!D60-'1 - Cargar Mayor anual'!E60)</f>
        <v/>
      </c>
      <c r="D64" s="56" t="str">
        <f>IF(ISBLANK('1 - Cargar Mayor anual'!$B60),"", VLOOKUP($B64,'2 -Cargar maestro cuentas'!$A:$D,2,FALSE))</f>
        <v/>
      </c>
      <c r="E64" s="56" t="str">
        <f>IF(ISBLANK('1 - Cargar Mayor anual'!$B60),"", VLOOKUP($B64,'2 -Cargar maestro cuentas'!$A:$D,4,FALSE))</f>
        <v/>
      </c>
      <c r="F64" s="56" t="str">
        <f t="shared" si="1"/>
        <v/>
      </c>
      <c r="G64" s="56" t="str">
        <f>IF($F64="Si",VLOOKUP(DATE(YEAR($A64),MONTH($A64),1),'Anexo Indices'!$A:$B,2,FALSE),"")</f>
        <v/>
      </c>
      <c r="H64" s="56" t="str">
        <f t="shared" si="3"/>
        <v/>
      </c>
      <c r="I64" s="62" t="str">
        <f t="shared" si="2"/>
        <v/>
      </c>
      <c r="J64" s="2"/>
    </row>
    <row r="65" spans="1:10" ht="14.25" thickTop="1" thickBot="1">
      <c r="A65" s="57" t="str">
        <f>IF(ISBLANK('1 - Cargar Mayor anual'!$B61),"",'1 - Cargar Mayor anual'!C61)</f>
        <v/>
      </c>
      <c r="B65" s="52" t="str">
        <f>IF(ISBLANK('1 - Cargar Mayor anual'!$B61),"",'1 - Cargar Mayor anual'!B61)</f>
        <v/>
      </c>
      <c r="C65" s="53" t="str">
        <f>IF(ISBLANK('1 - Cargar Mayor anual'!$B61),"",'1 - Cargar Mayor anual'!D61-'1 - Cargar Mayor anual'!E61)</f>
        <v/>
      </c>
      <c r="D65" s="56" t="str">
        <f>IF(ISBLANK('1 - Cargar Mayor anual'!$B61),"", VLOOKUP($B65,'2 -Cargar maestro cuentas'!$A:$D,2,FALSE))</f>
        <v/>
      </c>
      <c r="E65" s="56" t="str">
        <f>IF(ISBLANK('1 - Cargar Mayor anual'!$B61),"", VLOOKUP($B65,'2 -Cargar maestro cuentas'!$A:$D,4,FALSE))</f>
        <v/>
      </c>
      <c r="F65" s="56" t="str">
        <f t="shared" si="1"/>
        <v/>
      </c>
      <c r="G65" s="56" t="str">
        <f>IF($F65="Si",VLOOKUP(DATE(YEAR($A65),MONTH($A65),1),'Anexo Indices'!$A:$B,2,FALSE),"")</f>
        <v/>
      </c>
      <c r="H65" s="56" t="str">
        <f t="shared" si="3"/>
        <v/>
      </c>
      <c r="I65" s="62" t="str">
        <f t="shared" si="2"/>
        <v/>
      </c>
      <c r="J65" s="2"/>
    </row>
    <row r="66" spans="1:10" ht="14.25" thickTop="1" thickBot="1">
      <c r="A66" s="57" t="str">
        <f>IF(ISBLANK('1 - Cargar Mayor anual'!$B62),"",'1 - Cargar Mayor anual'!C62)</f>
        <v/>
      </c>
      <c r="B66" s="52" t="str">
        <f>IF(ISBLANK('1 - Cargar Mayor anual'!$B62),"",'1 - Cargar Mayor anual'!B62)</f>
        <v/>
      </c>
      <c r="C66" s="53" t="str">
        <f>IF(ISBLANK('1 - Cargar Mayor anual'!$B62),"",'1 - Cargar Mayor anual'!D62-'1 - Cargar Mayor anual'!E62)</f>
        <v/>
      </c>
      <c r="D66" s="56" t="str">
        <f>IF(ISBLANK('1 - Cargar Mayor anual'!$B62),"", VLOOKUP($B66,'2 -Cargar maestro cuentas'!$A:$D,2,FALSE))</f>
        <v/>
      </c>
      <c r="E66" s="56" t="str">
        <f>IF(ISBLANK('1 - Cargar Mayor anual'!$B62),"", VLOOKUP($B66,'2 -Cargar maestro cuentas'!$A:$D,4,FALSE))</f>
        <v/>
      </c>
      <c r="F66" s="56" t="str">
        <f t="shared" si="1"/>
        <v/>
      </c>
      <c r="G66" s="56" t="str">
        <f>IF($F66="Si",VLOOKUP(DATE(YEAR($A66),MONTH($A66),1),'Anexo Indices'!$A:$B,2,FALSE),"")</f>
        <v/>
      </c>
      <c r="H66" s="56" t="str">
        <f t="shared" si="3"/>
        <v/>
      </c>
      <c r="I66" s="62" t="str">
        <f t="shared" si="2"/>
        <v/>
      </c>
      <c r="J66" s="2"/>
    </row>
    <row r="67" spans="1:10" ht="14.25" thickTop="1" thickBot="1">
      <c r="A67" s="57" t="str">
        <f>IF(ISBLANK('1 - Cargar Mayor anual'!$B63),"",'1 - Cargar Mayor anual'!C63)</f>
        <v/>
      </c>
      <c r="B67" s="52" t="str">
        <f>IF(ISBLANK('1 - Cargar Mayor anual'!$B63),"",'1 - Cargar Mayor anual'!B63)</f>
        <v/>
      </c>
      <c r="C67" s="53" t="str">
        <f>IF(ISBLANK('1 - Cargar Mayor anual'!$B63),"",'1 - Cargar Mayor anual'!D63-'1 - Cargar Mayor anual'!E63)</f>
        <v/>
      </c>
      <c r="D67" s="56" t="str">
        <f>IF(ISBLANK('1 - Cargar Mayor anual'!$B63),"", VLOOKUP($B67,'2 -Cargar maestro cuentas'!$A:$D,2,FALSE))</f>
        <v/>
      </c>
      <c r="E67" s="56" t="str">
        <f>IF(ISBLANK('1 - Cargar Mayor anual'!$B63),"", VLOOKUP($B67,'2 -Cargar maestro cuentas'!$A:$D,4,FALSE))</f>
        <v/>
      </c>
      <c r="F67" s="56" t="str">
        <f t="shared" si="1"/>
        <v/>
      </c>
      <c r="G67" s="56" t="str">
        <f>IF($F67="Si",VLOOKUP(DATE(YEAR($A67),MONTH($A67),1),'Anexo Indices'!$A:$B,2,FALSE),"")</f>
        <v/>
      </c>
      <c r="H67" s="56" t="str">
        <f t="shared" si="3"/>
        <v/>
      </c>
      <c r="I67" s="62" t="str">
        <f t="shared" si="2"/>
        <v/>
      </c>
      <c r="J67" s="2"/>
    </row>
    <row r="68" spans="1:10" ht="14.25" thickTop="1" thickBot="1">
      <c r="A68" s="57" t="str">
        <f>IF(ISBLANK('1 - Cargar Mayor anual'!$B64),"",'1 - Cargar Mayor anual'!C64)</f>
        <v/>
      </c>
      <c r="B68" s="52" t="str">
        <f>IF(ISBLANK('1 - Cargar Mayor anual'!$B64),"",'1 - Cargar Mayor anual'!B64)</f>
        <v/>
      </c>
      <c r="C68" s="53" t="str">
        <f>IF(ISBLANK('1 - Cargar Mayor anual'!$B64),"",'1 - Cargar Mayor anual'!D64-'1 - Cargar Mayor anual'!E64)</f>
        <v/>
      </c>
      <c r="D68" s="56" t="str">
        <f>IF(ISBLANK('1 - Cargar Mayor anual'!$B64),"", VLOOKUP($B68,'2 -Cargar maestro cuentas'!$A:$D,2,FALSE))</f>
        <v/>
      </c>
      <c r="E68" s="56" t="str">
        <f>IF(ISBLANK('1 - Cargar Mayor anual'!$B64),"", VLOOKUP($B68,'2 -Cargar maestro cuentas'!$A:$D,4,FALSE))</f>
        <v/>
      </c>
      <c r="F68" s="56" t="str">
        <f t="shared" si="1"/>
        <v/>
      </c>
      <c r="G68" s="56" t="str">
        <f>IF($F68="Si",VLOOKUP(DATE(YEAR($A68),MONTH($A68),1),'Anexo Indices'!$A:$B,2,FALSE),"")</f>
        <v/>
      </c>
      <c r="H68" s="56" t="str">
        <f t="shared" si="3"/>
        <v/>
      </c>
      <c r="I68" s="62" t="str">
        <f t="shared" si="2"/>
        <v/>
      </c>
      <c r="J68" s="2"/>
    </row>
    <row r="69" spans="1:10" ht="14.25" thickTop="1" thickBot="1">
      <c r="A69" s="57" t="str">
        <f>IF(ISBLANK('1 - Cargar Mayor anual'!$B65),"",'1 - Cargar Mayor anual'!C65)</f>
        <v/>
      </c>
      <c r="B69" s="52" t="str">
        <f>IF(ISBLANK('1 - Cargar Mayor anual'!$B65),"",'1 - Cargar Mayor anual'!B65)</f>
        <v/>
      </c>
      <c r="C69" s="53" t="str">
        <f>IF(ISBLANK('1 - Cargar Mayor anual'!$B65),"",'1 - Cargar Mayor anual'!D65-'1 - Cargar Mayor anual'!E65)</f>
        <v/>
      </c>
      <c r="D69" s="56" t="str">
        <f>IF(ISBLANK('1 - Cargar Mayor anual'!$B65),"", VLOOKUP($B69,'2 -Cargar maestro cuentas'!$A:$D,2,FALSE))</f>
        <v/>
      </c>
      <c r="E69" s="56" t="str">
        <f>IF(ISBLANK('1 - Cargar Mayor anual'!$B65),"", VLOOKUP($B69,'2 -Cargar maestro cuentas'!$A:$D,4,FALSE))</f>
        <v/>
      </c>
      <c r="F69" s="56" t="str">
        <f t="shared" si="1"/>
        <v/>
      </c>
      <c r="G69" s="56" t="str">
        <f>IF($F69="Si",VLOOKUP(DATE(YEAR($A69),MONTH($A69),1),'Anexo Indices'!$A:$B,2,FALSE),"")</f>
        <v/>
      </c>
      <c r="H69" s="56" t="str">
        <f t="shared" si="3"/>
        <v/>
      </c>
      <c r="I69" s="62" t="str">
        <f t="shared" si="2"/>
        <v/>
      </c>
      <c r="J69" s="2"/>
    </row>
    <row r="70" spans="1:10" ht="14.25" thickTop="1" thickBot="1">
      <c r="A70" s="57" t="str">
        <f>IF(ISBLANK('1 - Cargar Mayor anual'!$B66),"",'1 - Cargar Mayor anual'!C66)</f>
        <v/>
      </c>
      <c r="B70" s="52" t="str">
        <f>IF(ISBLANK('1 - Cargar Mayor anual'!$B66),"",'1 - Cargar Mayor anual'!B66)</f>
        <v/>
      </c>
      <c r="C70" s="53" t="str">
        <f>IF(ISBLANK('1 - Cargar Mayor anual'!$B66),"",'1 - Cargar Mayor anual'!D66-'1 - Cargar Mayor anual'!E66)</f>
        <v/>
      </c>
      <c r="D70" s="56" t="str">
        <f>IF(ISBLANK('1 - Cargar Mayor anual'!$B66),"", VLOOKUP($B70,'2 -Cargar maestro cuentas'!$A:$D,2,FALSE))</f>
        <v/>
      </c>
      <c r="E70" s="56" t="str">
        <f>IF(ISBLANK('1 - Cargar Mayor anual'!$B66),"", VLOOKUP($B70,'2 -Cargar maestro cuentas'!$A:$D,4,FALSE))</f>
        <v/>
      </c>
      <c r="F70" s="56" t="str">
        <f t="shared" si="1"/>
        <v/>
      </c>
      <c r="G70" s="56" t="str">
        <f>IF($F70="Si",VLOOKUP(DATE(YEAR($A70),MONTH($A70),1),'Anexo Indices'!$A:$B,2,FALSE),"")</f>
        <v/>
      </c>
      <c r="H70" s="56" t="str">
        <f t="shared" si="3"/>
        <v/>
      </c>
      <c r="I70" s="62" t="str">
        <f t="shared" si="2"/>
        <v/>
      </c>
      <c r="J70" s="2"/>
    </row>
    <row r="71" spans="1:10" ht="14.25" thickTop="1" thickBot="1">
      <c r="A71" s="57" t="str">
        <f>IF(ISBLANK('1 - Cargar Mayor anual'!$B67),"",'1 - Cargar Mayor anual'!C67)</f>
        <v/>
      </c>
      <c r="B71" s="52" t="str">
        <f>IF(ISBLANK('1 - Cargar Mayor anual'!$B67),"",'1 - Cargar Mayor anual'!B67)</f>
        <v/>
      </c>
      <c r="C71" s="53" t="str">
        <f>IF(ISBLANK('1 - Cargar Mayor anual'!$B67),"",'1 - Cargar Mayor anual'!D67-'1 - Cargar Mayor anual'!E67)</f>
        <v/>
      </c>
      <c r="D71" s="56" t="str">
        <f>IF(ISBLANK('1 - Cargar Mayor anual'!$B67),"", VLOOKUP($B71,'2 -Cargar maestro cuentas'!$A:$D,2,FALSE))</f>
        <v/>
      </c>
      <c r="E71" s="56" t="str">
        <f>IF(ISBLANK('1 - Cargar Mayor anual'!$B67),"", VLOOKUP($B71,'2 -Cargar maestro cuentas'!$A:$D,4,FALSE))</f>
        <v/>
      </c>
      <c r="F71" s="56" t="str">
        <f t="shared" ref="F71:F134" si="4">IF(E71="Partida monetaria","No",IF(E71="Partida no monetaria","Si",""))</f>
        <v/>
      </c>
      <c r="G71" s="56" t="str">
        <f>IF($F71="Si",VLOOKUP(DATE(YEAR($A71),MONTH($A71),1),'Anexo Indices'!$A:$B,2,FALSE),"")</f>
        <v/>
      </c>
      <c r="H71" s="56" t="str">
        <f t="shared" si="3"/>
        <v/>
      </c>
      <c r="I71" s="62" t="str">
        <f t="shared" ref="I71:I134" si="5">IF(F71="Si",(H71/G71-1)*C71,"")</f>
        <v/>
      </c>
      <c r="J71" s="2"/>
    </row>
    <row r="72" spans="1:10" ht="14.25" thickTop="1" thickBot="1">
      <c r="A72" s="57" t="str">
        <f>IF(ISBLANK('1 - Cargar Mayor anual'!$B68),"",'1 - Cargar Mayor anual'!C68)</f>
        <v/>
      </c>
      <c r="B72" s="52" t="str">
        <f>IF(ISBLANK('1 - Cargar Mayor anual'!$B68),"",'1 - Cargar Mayor anual'!B68)</f>
        <v/>
      </c>
      <c r="C72" s="53" t="str">
        <f>IF(ISBLANK('1 - Cargar Mayor anual'!$B68),"",'1 - Cargar Mayor anual'!D68-'1 - Cargar Mayor anual'!E68)</f>
        <v/>
      </c>
      <c r="D72" s="56" t="str">
        <f>IF(ISBLANK('1 - Cargar Mayor anual'!$B68),"", VLOOKUP($B72,'2 -Cargar maestro cuentas'!$A:$D,2,FALSE))</f>
        <v/>
      </c>
      <c r="E72" s="56" t="str">
        <f>IF(ISBLANK('1 - Cargar Mayor anual'!$B68),"", VLOOKUP($B72,'2 -Cargar maestro cuentas'!$A:$D,4,FALSE))</f>
        <v/>
      </c>
      <c r="F72" s="56" t="str">
        <f t="shared" si="4"/>
        <v/>
      </c>
      <c r="G72" s="56" t="str">
        <f>IF($F72="Si",VLOOKUP(DATE(YEAR($A72),MONTH($A72),1),'Anexo Indices'!$A:$B,2,FALSE),"")</f>
        <v/>
      </c>
      <c r="H72" s="56" t="str">
        <f t="shared" ref="H72:H135" si="6">IF($F72="Si",$B$3,"")</f>
        <v/>
      </c>
      <c r="I72" s="62" t="str">
        <f t="shared" si="5"/>
        <v/>
      </c>
      <c r="J72" s="2"/>
    </row>
    <row r="73" spans="1:10" ht="14.25" thickTop="1" thickBot="1">
      <c r="A73" s="57" t="str">
        <f>IF(ISBLANK('1 - Cargar Mayor anual'!$B69),"",'1 - Cargar Mayor anual'!C69)</f>
        <v/>
      </c>
      <c r="B73" s="52" t="str">
        <f>IF(ISBLANK('1 - Cargar Mayor anual'!$B69),"",'1 - Cargar Mayor anual'!B69)</f>
        <v/>
      </c>
      <c r="C73" s="53" t="str">
        <f>IF(ISBLANK('1 - Cargar Mayor anual'!$B69),"",'1 - Cargar Mayor anual'!D69-'1 - Cargar Mayor anual'!E69)</f>
        <v/>
      </c>
      <c r="D73" s="56" t="str">
        <f>IF(ISBLANK('1 - Cargar Mayor anual'!$B69),"", VLOOKUP($B73,'2 -Cargar maestro cuentas'!$A:$D,2,FALSE))</f>
        <v/>
      </c>
      <c r="E73" s="56" t="str">
        <f>IF(ISBLANK('1 - Cargar Mayor anual'!$B69),"", VLOOKUP($B73,'2 -Cargar maestro cuentas'!$A:$D,4,FALSE))</f>
        <v/>
      </c>
      <c r="F73" s="56" t="str">
        <f t="shared" si="4"/>
        <v/>
      </c>
      <c r="G73" s="56" t="str">
        <f>IF($F73="Si",VLOOKUP(DATE(YEAR($A73),MONTH($A73),1),'Anexo Indices'!$A:$B,2,FALSE),"")</f>
        <v/>
      </c>
      <c r="H73" s="56" t="str">
        <f t="shared" si="6"/>
        <v/>
      </c>
      <c r="I73" s="62" t="str">
        <f t="shared" si="5"/>
        <v/>
      </c>
      <c r="J73" s="2"/>
    </row>
    <row r="74" spans="1:10" ht="14.25" thickTop="1" thickBot="1">
      <c r="A74" s="57" t="str">
        <f>IF(ISBLANK('1 - Cargar Mayor anual'!$B70),"",'1 - Cargar Mayor anual'!C70)</f>
        <v/>
      </c>
      <c r="B74" s="52" t="str">
        <f>IF(ISBLANK('1 - Cargar Mayor anual'!$B70),"",'1 - Cargar Mayor anual'!B70)</f>
        <v/>
      </c>
      <c r="C74" s="53" t="str">
        <f>IF(ISBLANK('1 - Cargar Mayor anual'!$B70),"",'1 - Cargar Mayor anual'!D70-'1 - Cargar Mayor anual'!E70)</f>
        <v/>
      </c>
      <c r="D74" s="56" t="str">
        <f>IF(ISBLANK('1 - Cargar Mayor anual'!$B70),"", VLOOKUP($B74,'2 -Cargar maestro cuentas'!$A:$D,2,FALSE))</f>
        <v/>
      </c>
      <c r="E74" s="56" t="str">
        <f>IF(ISBLANK('1 - Cargar Mayor anual'!$B70),"", VLOOKUP($B74,'2 -Cargar maestro cuentas'!$A:$D,4,FALSE))</f>
        <v/>
      </c>
      <c r="F74" s="56" t="str">
        <f t="shared" si="4"/>
        <v/>
      </c>
      <c r="G74" s="56" t="str">
        <f>IF($F74="Si",VLOOKUP(DATE(YEAR($A74),MONTH($A74),1),'Anexo Indices'!$A:$B,2,FALSE),"")</f>
        <v/>
      </c>
      <c r="H74" s="56" t="str">
        <f t="shared" si="6"/>
        <v/>
      </c>
      <c r="I74" s="62" t="str">
        <f t="shared" si="5"/>
        <v/>
      </c>
      <c r="J74" s="2"/>
    </row>
    <row r="75" spans="1:10" ht="14.25" thickTop="1" thickBot="1">
      <c r="A75" s="57" t="str">
        <f>IF(ISBLANK('1 - Cargar Mayor anual'!$B71),"",'1 - Cargar Mayor anual'!C71)</f>
        <v/>
      </c>
      <c r="B75" s="52" t="str">
        <f>IF(ISBLANK('1 - Cargar Mayor anual'!$B71),"",'1 - Cargar Mayor anual'!B71)</f>
        <v/>
      </c>
      <c r="C75" s="53" t="str">
        <f>IF(ISBLANK('1 - Cargar Mayor anual'!$B71),"",'1 - Cargar Mayor anual'!D71-'1 - Cargar Mayor anual'!E71)</f>
        <v/>
      </c>
      <c r="D75" s="56" t="str">
        <f>IF(ISBLANK('1 - Cargar Mayor anual'!$B71),"", VLOOKUP($B75,'2 -Cargar maestro cuentas'!$A:$D,2,FALSE))</f>
        <v/>
      </c>
      <c r="E75" s="56" t="str">
        <f>IF(ISBLANK('1 - Cargar Mayor anual'!$B71),"", VLOOKUP($B75,'2 -Cargar maestro cuentas'!$A:$D,4,FALSE))</f>
        <v/>
      </c>
      <c r="F75" s="56" t="str">
        <f t="shared" si="4"/>
        <v/>
      </c>
      <c r="G75" s="56" t="str">
        <f>IF($F75="Si",VLOOKUP(DATE(YEAR($A75),MONTH($A75),1),'Anexo Indices'!$A:$B,2,FALSE),"")</f>
        <v/>
      </c>
      <c r="H75" s="56" t="str">
        <f t="shared" si="6"/>
        <v/>
      </c>
      <c r="I75" s="62" t="str">
        <f t="shared" si="5"/>
        <v/>
      </c>
      <c r="J75" s="2"/>
    </row>
    <row r="76" spans="1:10" ht="14.25" thickTop="1" thickBot="1">
      <c r="A76" s="57" t="str">
        <f>IF(ISBLANK('1 - Cargar Mayor anual'!$B72),"",'1 - Cargar Mayor anual'!C72)</f>
        <v/>
      </c>
      <c r="B76" s="52" t="str">
        <f>IF(ISBLANK('1 - Cargar Mayor anual'!$B72),"",'1 - Cargar Mayor anual'!B72)</f>
        <v/>
      </c>
      <c r="C76" s="53" t="str">
        <f>IF(ISBLANK('1 - Cargar Mayor anual'!$B72),"",'1 - Cargar Mayor anual'!D72-'1 - Cargar Mayor anual'!E72)</f>
        <v/>
      </c>
      <c r="D76" s="56" t="str">
        <f>IF(ISBLANK('1 - Cargar Mayor anual'!$B72),"", VLOOKUP($B76,'2 -Cargar maestro cuentas'!$A:$D,2,FALSE))</f>
        <v/>
      </c>
      <c r="E76" s="56" t="str">
        <f>IF(ISBLANK('1 - Cargar Mayor anual'!$B72),"", VLOOKUP($B76,'2 -Cargar maestro cuentas'!$A:$D,4,FALSE))</f>
        <v/>
      </c>
      <c r="F76" s="56" t="str">
        <f t="shared" si="4"/>
        <v/>
      </c>
      <c r="G76" s="56" t="str">
        <f>IF($F76="Si",VLOOKUP(DATE(YEAR($A76),MONTH($A76),1),'Anexo Indices'!$A:$B,2,FALSE),"")</f>
        <v/>
      </c>
      <c r="H76" s="56" t="str">
        <f t="shared" si="6"/>
        <v/>
      </c>
      <c r="I76" s="62" t="str">
        <f t="shared" si="5"/>
        <v/>
      </c>
      <c r="J76" s="2"/>
    </row>
    <row r="77" spans="1:10" ht="14.25" thickTop="1" thickBot="1">
      <c r="A77" s="57" t="str">
        <f>IF(ISBLANK('1 - Cargar Mayor anual'!$B73),"",'1 - Cargar Mayor anual'!C73)</f>
        <v/>
      </c>
      <c r="B77" s="52" t="str">
        <f>IF(ISBLANK('1 - Cargar Mayor anual'!$B73),"",'1 - Cargar Mayor anual'!B73)</f>
        <v/>
      </c>
      <c r="C77" s="53" t="str">
        <f>IF(ISBLANK('1 - Cargar Mayor anual'!$B73),"",'1 - Cargar Mayor anual'!D73-'1 - Cargar Mayor anual'!E73)</f>
        <v/>
      </c>
      <c r="D77" s="56" t="str">
        <f>IF(ISBLANK('1 - Cargar Mayor anual'!$B73),"", VLOOKUP($B77,'2 -Cargar maestro cuentas'!$A:$D,2,FALSE))</f>
        <v/>
      </c>
      <c r="E77" s="56" t="str">
        <f>IF(ISBLANK('1 - Cargar Mayor anual'!$B73),"", VLOOKUP($B77,'2 -Cargar maestro cuentas'!$A:$D,4,FALSE))</f>
        <v/>
      </c>
      <c r="F77" s="56" t="str">
        <f t="shared" si="4"/>
        <v/>
      </c>
      <c r="G77" s="56" t="str">
        <f>IF($F77="Si",VLOOKUP(DATE(YEAR($A77),MONTH($A77),1),'Anexo Indices'!$A:$B,2,FALSE),"")</f>
        <v/>
      </c>
      <c r="H77" s="56" t="str">
        <f t="shared" si="6"/>
        <v/>
      </c>
      <c r="I77" s="62" t="str">
        <f t="shared" si="5"/>
        <v/>
      </c>
      <c r="J77" s="2"/>
    </row>
    <row r="78" spans="1:10" ht="14.25" thickTop="1" thickBot="1">
      <c r="A78" s="57" t="str">
        <f>IF(ISBLANK('1 - Cargar Mayor anual'!$B74),"",'1 - Cargar Mayor anual'!C74)</f>
        <v/>
      </c>
      <c r="B78" s="52" t="str">
        <f>IF(ISBLANK('1 - Cargar Mayor anual'!$B74),"",'1 - Cargar Mayor anual'!B74)</f>
        <v/>
      </c>
      <c r="C78" s="53" t="str">
        <f>IF(ISBLANK('1 - Cargar Mayor anual'!$B74),"",'1 - Cargar Mayor anual'!D74-'1 - Cargar Mayor anual'!E74)</f>
        <v/>
      </c>
      <c r="D78" s="56" t="str">
        <f>IF(ISBLANK('1 - Cargar Mayor anual'!$B74),"", VLOOKUP($B78,'2 -Cargar maestro cuentas'!$A:$D,2,FALSE))</f>
        <v/>
      </c>
      <c r="E78" s="56" t="str">
        <f>IF(ISBLANK('1 - Cargar Mayor anual'!$B74),"", VLOOKUP($B78,'2 -Cargar maestro cuentas'!$A:$D,4,FALSE))</f>
        <v/>
      </c>
      <c r="F78" s="56" t="str">
        <f t="shared" si="4"/>
        <v/>
      </c>
      <c r="G78" s="56" t="str">
        <f>IF($F78="Si",VLOOKUP(DATE(YEAR($A78),MONTH($A78),1),'Anexo Indices'!$A:$B,2,FALSE),"")</f>
        <v/>
      </c>
      <c r="H78" s="56" t="str">
        <f t="shared" si="6"/>
        <v/>
      </c>
      <c r="I78" s="62" t="str">
        <f t="shared" si="5"/>
        <v/>
      </c>
      <c r="J78" s="2"/>
    </row>
    <row r="79" spans="1:10" ht="14.25" thickTop="1" thickBot="1">
      <c r="A79" s="57" t="str">
        <f>IF(ISBLANK('1 - Cargar Mayor anual'!$B75),"",'1 - Cargar Mayor anual'!C75)</f>
        <v/>
      </c>
      <c r="B79" s="52" t="str">
        <f>IF(ISBLANK('1 - Cargar Mayor anual'!$B75),"",'1 - Cargar Mayor anual'!B75)</f>
        <v/>
      </c>
      <c r="C79" s="53" t="str">
        <f>IF(ISBLANK('1 - Cargar Mayor anual'!$B75),"",'1 - Cargar Mayor anual'!D75-'1 - Cargar Mayor anual'!E75)</f>
        <v/>
      </c>
      <c r="D79" s="56" t="str">
        <f>IF(ISBLANK('1 - Cargar Mayor anual'!$B75),"", VLOOKUP($B79,'2 -Cargar maestro cuentas'!$A:$D,2,FALSE))</f>
        <v/>
      </c>
      <c r="E79" s="56" t="str">
        <f>IF(ISBLANK('1 - Cargar Mayor anual'!$B75),"", VLOOKUP($B79,'2 -Cargar maestro cuentas'!$A:$D,4,FALSE))</f>
        <v/>
      </c>
      <c r="F79" s="56" t="str">
        <f t="shared" si="4"/>
        <v/>
      </c>
      <c r="G79" s="56" t="str">
        <f>IF($F79="Si",VLOOKUP(DATE(YEAR($A79),MONTH($A79),1),'Anexo Indices'!$A:$B,2,FALSE),"")</f>
        <v/>
      </c>
      <c r="H79" s="56" t="str">
        <f t="shared" si="6"/>
        <v/>
      </c>
      <c r="I79" s="62" t="str">
        <f t="shared" si="5"/>
        <v/>
      </c>
      <c r="J79" s="2"/>
    </row>
    <row r="80" spans="1:10" ht="14.25" thickTop="1" thickBot="1">
      <c r="A80" s="57" t="str">
        <f>IF(ISBLANK('1 - Cargar Mayor anual'!$B76),"",'1 - Cargar Mayor anual'!C76)</f>
        <v/>
      </c>
      <c r="B80" s="52" t="str">
        <f>IF(ISBLANK('1 - Cargar Mayor anual'!$B76),"",'1 - Cargar Mayor anual'!B76)</f>
        <v/>
      </c>
      <c r="C80" s="53" t="str">
        <f>IF(ISBLANK('1 - Cargar Mayor anual'!$B76),"",'1 - Cargar Mayor anual'!D76-'1 - Cargar Mayor anual'!E76)</f>
        <v/>
      </c>
      <c r="D80" s="56" t="str">
        <f>IF(ISBLANK('1 - Cargar Mayor anual'!$B76),"", VLOOKUP($B80,'2 -Cargar maestro cuentas'!$A:$D,2,FALSE))</f>
        <v/>
      </c>
      <c r="E80" s="56" t="str">
        <f>IF(ISBLANK('1 - Cargar Mayor anual'!$B76),"", VLOOKUP($B80,'2 -Cargar maestro cuentas'!$A:$D,4,FALSE))</f>
        <v/>
      </c>
      <c r="F80" s="56" t="str">
        <f t="shared" si="4"/>
        <v/>
      </c>
      <c r="G80" s="56" t="str">
        <f>IF($F80="Si",VLOOKUP(DATE(YEAR($A80),MONTH($A80),1),'Anexo Indices'!$A:$B,2,FALSE),"")</f>
        <v/>
      </c>
      <c r="H80" s="56" t="str">
        <f t="shared" si="6"/>
        <v/>
      </c>
      <c r="I80" s="62" t="str">
        <f t="shared" si="5"/>
        <v/>
      </c>
      <c r="J80" s="2"/>
    </row>
    <row r="81" spans="1:10" ht="14.25" thickTop="1" thickBot="1">
      <c r="A81" s="57" t="str">
        <f>IF(ISBLANK('1 - Cargar Mayor anual'!$B77),"",'1 - Cargar Mayor anual'!C77)</f>
        <v/>
      </c>
      <c r="B81" s="52" t="str">
        <f>IF(ISBLANK('1 - Cargar Mayor anual'!$B77),"",'1 - Cargar Mayor anual'!B77)</f>
        <v/>
      </c>
      <c r="C81" s="53" t="str">
        <f>IF(ISBLANK('1 - Cargar Mayor anual'!$B77),"",'1 - Cargar Mayor anual'!D77-'1 - Cargar Mayor anual'!E77)</f>
        <v/>
      </c>
      <c r="D81" s="56" t="str">
        <f>IF(ISBLANK('1 - Cargar Mayor anual'!$B77),"", VLOOKUP($B81,'2 -Cargar maestro cuentas'!$A:$D,2,FALSE))</f>
        <v/>
      </c>
      <c r="E81" s="56" t="str">
        <f>IF(ISBLANK('1 - Cargar Mayor anual'!$B77),"", VLOOKUP($B81,'2 -Cargar maestro cuentas'!$A:$D,4,FALSE))</f>
        <v/>
      </c>
      <c r="F81" s="56" t="str">
        <f t="shared" si="4"/>
        <v/>
      </c>
      <c r="G81" s="56" t="str">
        <f>IF($F81="Si",VLOOKUP(DATE(YEAR($A81),MONTH($A81),1),'Anexo Indices'!$A:$B,2,FALSE),"")</f>
        <v/>
      </c>
      <c r="H81" s="56" t="str">
        <f t="shared" si="6"/>
        <v/>
      </c>
      <c r="I81" s="62" t="str">
        <f t="shared" si="5"/>
        <v/>
      </c>
      <c r="J81" s="2"/>
    </row>
    <row r="82" spans="1:10" ht="14.25" thickTop="1" thickBot="1">
      <c r="A82" s="57" t="str">
        <f>IF(ISBLANK('1 - Cargar Mayor anual'!$B78),"",'1 - Cargar Mayor anual'!C78)</f>
        <v/>
      </c>
      <c r="B82" s="52" t="str">
        <f>IF(ISBLANK('1 - Cargar Mayor anual'!$B78),"",'1 - Cargar Mayor anual'!B78)</f>
        <v/>
      </c>
      <c r="C82" s="53" t="str">
        <f>IF(ISBLANK('1 - Cargar Mayor anual'!$B78),"",'1 - Cargar Mayor anual'!D78-'1 - Cargar Mayor anual'!E78)</f>
        <v/>
      </c>
      <c r="D82" s="56" t="str">
        <f>IF(ISBLANK('1 - Cargar Mayor anual'!$B78),"", VLOOKUP($B82,'2 -Cargar maestro cuentas'!$A:$D,2,FALSE))</f>
        <v/>
      </c>
      <c r="E82" s="56" t="str">
        <f>IF(ISBLANK('1 - Cargar Mayor anual'!$B78),"", VLOOKUP($B82,'2 -Cargar maestro cuentas'!$A:$D,4,FALSE))</f>
        <v/>
      </c>
      <c r="F82" s="56" t="str">
        <f t="shared" si="4"/>
        <v/>
      </c>
      <c r="G82" s="56" t="str">
        <f>IF($F82="Si",VLOOKUP(DATE(YEAR($A82),MONTH($A82),1),'Anexo Indices'!$A:$B,2,FALSE),"")</f>
        <v/>
      </c>
      <c r="H82" s="56" t="str">
        <f t="shared" si="6"/>
        <v/>
      </c>
      <c r="I82" s="62" t="str">
        <f t="shared" si="5"/>
        <v/>
      </c>
      <c r="J82" s="2"/>
    </row>
    <row r="83" spans="1:10" ht="14.25" thickTop="1" thickBot="1">
      <c r="A83" s="57" t="str">
        <f>IF(ISBLANK('1 - Cargar Mayor anual'!$B79),"",'1 - Cargar Mayor anual'!C79)</f>
        <v/>
      </c>
      <c r="B83" s="52" t="str">
        <f>IF(ISBLANK('1 - Cargar Mayor anual'!$B79),"",'1 - Cargar Mayor anual'!B79)</f>
        <v/>
      </c>
      <c r="C83" s="53" t="str">
        <f>IF(ISBLANK('1 - Cargar Mayor anual'!$B79),"",'1 - Cargar Mayor anual'!D79-'1 - Cargar Mayor anual'!E79)</f>
        <v/>
      </c>
      <c r="D83" s="56" t="str">
        <f>IF(ISBLANK('1 - Cargar Mayor anual'!$B79),"", VLOOKUP($B83,'2 -Cargar maestro cuentas'!$A:$D,2,FALSE))</f>
        <v/>
      </c>
      <c r="E83" s="56" t="str">
        <f>IF(ISBLANK('1 - Cargar Mayor anual'!$B79),"", VLOOKUP($B83,'2 -Cargar maestro cuentas'!$A:$D,4,FALSE))</f>
        <v/>
      </c>
      <c r="F83" s="56" t="str">
        <f t="shared" si="4"/>
        <v/>
      </c>
      <c r="G83" s="56" t="str">
        <f>IF($F83="Si",VLOOKUP(DATE(YEAR($A83),MONTH($A83),1),'Anexo Indices'!$A:$B,2,FALSE),"")</f>
        <v/>
      </c>
      <c r="H83" s="56" t="str">
        <f t="shared" si="6"/>
        <v/>
      </c>
      <c r="I83" s="62" t="str">
        <f t="shared" si="5"/>
        <v/>
      </c>
      <c r="J83" s="2"/>
    </row>
    <row r="84" spans="1:10" ht="14.25" thickTop="1" thickBot="1">
      <c r="A84" s="57" t="str">
        <f>IF(ISBLANK('1 - Cargar Mayor anual'!$B80),"",'1 - Cargar Mayor anual'!C80)</f>
        <v/>
      </c>
      <c r="B84" s="52" t="str">
        <f>IF(ISBLANK('1 - Cargar Mayor anual'!$B80),"",'1 - Cargar Mayor anual'!B80)</f>
        <v/>
      </c>
      <c r="C84" s="53" t="str">
        <f>IF(ISBLANK('1 - Cargar Mayor anual'!$B80),"",'1 - Cargar Mayor anual'!D80-'1 - Cargar Mayor anual'!E80)</f>
        <v/>
      </c>
      <c r="D84" s="56" t="str">
        <f>IF(ISBLANK('1 - Cargar Mayor anual'!$B80),"", VLOOKUP($B84,'2 -Cargar maestro cuentas'!$A:$D,2,FALSE))</f>
        <v/>
      </c>
      <c r="E84" s="56" t="str">
        <f>IF(ISBLANK('1 - Cargar Mayor anual'!$B80),"", VLOOKUP($B84,'2 -Cargar maestro cuentas'!$A:$D,4,FALSE))</f>
        <v/>
      </c>
      <c r="F84" s="56" t="str">
        <f t="shared" si="4"/>
        <v/>
      </c>
      <c r="G84" s="56" t="str">
        <f>IF($F84="Si",VLOOKUP(DATE(YEAR($A84),MONTH($A84),1),'Anexo Indices'!$A:$B,2,FALSE),"")</f>
        <v/>
      </c>
      <c r="H84" s="56" t="str">
        <f t="shared" si="6"/>
        <v/>
      </c>
      <c r="I84" s="62" t="str">
        <f t="shared" si="5"/>
        <v/>
      </c>
      <c r="J84" s="2"/>
    </row>
    <row r="85" spans="1:10" ht="14.25" thickTop="1" thickBot="1">
      <c r="A85" s="57" t="str">
        <f>IF(ISBLANK('1 - Cargar Mayor anual'!$B81),"",'1 - Cargar Mayor anual'!C81)</f>
        <v/>
      </c>
      <c r="B85" s="52" t="str">
        <f>IF(ISBLANK('1 - Cargar Mayor anual'!$B81),"",'1 - Cargar Mayor anual'!B81)</f>
        <v/>
      </c>
      <c r="C85" s="53" t="str">
        <f>IF(ISBLANK('1 - Cargar Mayor anual'!$B81),"",'1 - Cargar Mayor anual'!D81-'1 - Cargar Mayor anual'!E81)</f>
        <v/>
      </c>
      <c r="D85" s="56" t="str">
        <f>IF(ISBLANK('1 - Cargar Mayor anual'!$B81),"", VLOOKUP($B85,'2 -Cargar maestro cuentas'!$A:$D,2,FALSE))</f>
        <v/>
      </c>
      <c r="E85" s="56" t="str">
        <f>IF(ISBLANK('1 - Cargar Mayor anual'!$B81),"", VLOOKUP($B85,'2 -Cargar maestro cuentas'!$A:$D,4,FALSE))</f>
        <v/>
      </c>
      <c r="F85" s="56" t="str">
        <f t="shared" si="4"/>
        <v/>
      </c>
      <c r="G85" s="56" t="str">
        <f>IF($F85="Si",VLOOKUP(DATE(YEAR($A85),MONTH($A85),1),'Anexo Indices'!$A:$B,2,FALSE),"")</f>
        <v/>
      </c>
      <c r="H85" s="56" t="str">
        <f t="shared" si="6"/>
        <v/>
      </c>
      <c r="I85" s="62" t="str">
        <f t="shared" si="5"/>
        <v/>
      </c>
      <c r="J85" s="2"/>
    </row>
    <row r="86" spans="1:10" ht="14.25" thickTop="1" thickBot="1">
      <c r="A86" s="57" t="str">
        <f>IF(ISBLANK('1 - Cargar Mayor anual'!$B82),"",'1 - Cargar Mayor anual'!C82)</f>
        <v/>
      </c>
      <c r="B86" s="52" t="str">
        <f>IF(ISBLANK('1 - Cargar Mayor anual'!$B82),"",'1 - Cargar Mayor anual'!B82)</f>
        <v/>
      </c>
      <c r="C86" s="53" t="str">
        <f>IF(ISBLANK('1 - Cargar Mayor anual'!$B82),"",'1 - Cargar Mayor anual'!D82-'1 - Cargar Mayor anual'!E82)</f>
        <v/>
      </c>
      <c r="D86" s="56" t="str">
        <f>IF(ISBLANK('1 - Cargar Mayor anual'!$B82),"", VLOOKUP($B86,'2 -Cargar maestro cuentas'!$A:$D,2,FALSE))</f>
        <v/>
      </c>
      <c r="E86" s="56" t="str">
        <f>IF(ISBLANK('1 - Cargar Mayor anual'!$B82),"", VLOOKUP($B86,'2 -Cargar maestro cuentas'!$A:$D,4,FALSE))</f>
        <v/>
      </c>
      <c r="F86" s="56" t="str">
        <f t="shared" si="4"/>
        <v/>
      </c>
      <c r="G86" s="56" t="str">
        <f>IF($F86="Si",VLOOKUP(DATE(YEAR($A86),MONTH($A86),1),'Anexo Indices'!$A:$B,2,FALSE),"")</f>
        <v/>
      </c>
      <c r="H86" s="56" t="str">
        <f t="shared" si="6"/>
        <v/>
      </c>
      <c r="I86" s="62" t="str">
        <f t="shared" si="5"/>
        <v/>
      </c>
      <c r="J86" s="2"/>
    </row>
    <row r="87" spans="1:10" ht="14.25" thickTop="1" thickBot="1">
      <c r="A87" s="57" t="str">
        <f>IF(ISBLANK('1 - Cargar Mayor anual'!$B83),"",'1 - Cargar Mayor anual'!C83)</f>
        <v/>
      </c>
      <c r="B87" s="52" t="str">
        <f>IF(ISBLANK('1 - Cargar Mayor anual'!$B83),"",'1 - Cargar Mayor anual'!B83)</f>
        <v/>
      </c>
      <c r="C87" s="53" t="str">
        <f>IF(ISBLANK('1 - Cargar Mayor anual'!$B83),"",'1 - Cargar Mayor anual'!D83-'1 - Cargar Mayor anual'!E83)</f>
        <v/>
      </c>
      <c r="D87" s="56" t="str">
        <f>IF(ISBLANK('1 - Cargar Mayor anual'!$B83),"", VLOOKUP($B87,'2 -Cargar maestro cuentas'!$A:$D,2,FALSE))</f>
        <v/>
      </c>
      <c r="E87" s="56" t="str">
        <f>IF(ISBLANK('1 - Cargar Mayor anual'!$B83),"", VLOOKUP($B87,'2 -Cargar maestro cuentas'!$A:$D,4,FALSE))</f>
        <v/>
      </c>
      <c r="F87" s="56" t="str">
        <f t="shared" si="4"/>
        <v/>
      </c>
      <c r="G87" s="56" t="str">
        <f>IF($F87="Si",VLOOKUP(DATE(YEAR($A87),MONTH($A87),1),'Anexo Indices'!$A:$B,2,FALSE),"")</f>
        <v/>
      </c>
      <c r="H87" s="56" t="str">
        <f t="shared" si="6"/>
        <v/>
      </c>
      <c r="I87" s="62" t="str">
        <f t="shared" si="5"/>
        <v/>
      </c>
      <c r="J87" s="2"/>
    </row>
    <row r="88" spans="1:10" ht="14.25" thickTop="1" thickBot="1">
      <c r="A88" s="57" t="str">
        <f>IF(ISBLANK('1 - Cargar Mayor anual'!$B84),"",'1 - Cargar Mayor anual'!C84)</f>
        <v/>
      </c>
      <c r="B88" s="52" t="str">
        <f>IF(ISBLANK('1 - Cargar Mayor anual'!$B84),"",'1 - Cargar Mayor anual'!B84)</f>
        <v/>
      </c>
      <c r="C88" s="53" t="str">
        <f>IF(ISBLANK('1 - Cargar Mayor anual'!$B84),"",'1 - Cargar Mayor anual'!D84-'1 - Cargar Mayor anual'!E84)</f>
        <v/>
      </c>
      <c r="D88" s="56" t="str">
        <f>IF(ISBLANK('1 - Cargar Mayor anual'!$B84),"", VLOOKUP($B88,'2 -Cargar maestro cuentas'!$A:$D,2,FALSE))</f>
        <v/>
      </c>
      <c r="E88" s="56" t="str">
        <f>IF(ISBLANK('1 - Cargar Mayor anual'!$B84),"", VLOOKUP($B88,'2 -Cargar maestro cuentas'!$A:$D,4,FALSE))</f>
        <v/>
      </c>
      <c r="F88" s="56" t="str">
        <f t="shared" si="4"/>
        <v/>
      </c>
      <c r="G88" s="56" t="str">
        <f>IF($F88="Si",VLOOKUP(DATE(YEAR($A88),MONTH($A88),1),'Anexo Indices'!$A:$B,2,FALSE),"")</f>
        <v/>
      </c>
      <c r="H88" s="56" t="str">
        <f t="shared" si="6"/>
        <v/>
      </c>
      <c r="I88" s="62" t="str">
        <f t="shared" si="5"/>
        <v/>
      </c>
      <c r="J88" s="2"/>
    </row>
    <row r="89" spans="1:10" ht="14.25" thickTop="1" thickBot="1">
      <c r="A89" s="57" t="str">
        <f>IF(ISBLANK('1 - Cargar Mayor anual'!$B85),"",'1 - Cargar Mayor anual'!C85)</f>
        <v/>
      </c>
      <c r="B89" s="52" t="str">
        <f>IF(ISBLANK('1 - Cargar Mayor anual'!$B85),"",'1 - Cargar Mayor anual'!B85)</f>
        <v/>
      </c>
      <c r="C89" s="53" t="str">
        <f>IF(ISBLANK('1 - Cargar Mayor anual'!$B85),"",'1 - Cargar Mayor anual'!D85-'1 - Cargar Mayor anual'!E85)</f>
        <v/>
      </c>
      <c r="D89" s="56" t="str">
        <f>IF(ISBLANK('1 - Cargar Mayor anual'!$B85),"", VLOOKUP($B89,'2 -Cargar maestro cuentas'!$A:$D,2,FALSE))</f>
        <v/>
      </c>
      <c r="E89" s="56" t="str">
        <f>IF(ISBLANK('1 - Cargar Mayor anual'!$B85),"", VLOOKUP($B89,'2 -Cargar maestro cuentas'!$A:$D,4,FALSE))</f>
        <v/>
      </c>
      <c r="F89" s="56" t="str">
        <f t="shared" si="4"/>
        <v/>
      </c>
      <c r="G89" s="56" t="str">
        <f>IF($F89="Si",VLOOKUP(DATE(YEAR($A89),MONTH($A89),1),'Anexo Indices'!$A:$B,2,FALSE),"")</f>
        <v/>
      </c>
      <c r="H89" s="56" t="str">
        <f t="shared" si="6"/>
        <v/>
      </c>
      <c r="I89" s="62" t="str">
        <f t="shared" si="5"/>
        <v/>
      </c>
      <c r="J89" s="2"/>
    </row>
    <row r="90" spans="1:10" ht="14.25" thickTop="1" thickBot="1">
      <c r="A90" s="57" t="str">
        <f>IF(ISBLANK('1 - Cargar Mayor anual'!$B86),"",'1 - Cargar Mayor anual'!C86)</f>
        <v/>
      </c>
      <c r="B90" s="52" t="str">
        <f>IF(ISBLANK('1 - Cargar Mayor anual'!$B86),"",'1 - Cargar Mayor anual'!B86)</f>
        <v/>
      </c>
      <c r="C90" s="53" t="str">
        <f>IF(ISBLANK('1 - Cargar Mayor anual'!$B86),"",'1 - Cargar Mayor anual'!D86-'1 - Cargar Mayor anual'!E86)</f>
        <v/>
      </c>
      <c r="D90" s="56" t="str">
        <f>IF(ISBLANK('1 - Cargar Mayor anual'!$B86),"", VLOOKUP($B90,'2 -Cargar maestro cuentas'!$A:$D,2,FALSE))</f>
        <v/>
      </c>
      <c r="E90" s="56" t="str">
        <f>IF(ISBLANK('1 - Cargar Mayor anual'!$B86),"", VLOOKUP($B90,'2 -Cargar maestro cuentas'!$A:$D,4,FALSE))</f>
        <v/>
      </c>
      <c r="F90" s="56" t="str">
        <f t="shared" si="4"/>
        <v/>
      </c>
      <c r="G90" s="56" t="str">
        <f>IF($F90="Si",VLOOKUP(DATE(YEAR($A90),MONTH($A90),1),'Anexo Indices'!$A:$B,2,FALSE),"")</f>
        <v/>
      </c>
      <c r="H90" s="56" t="str">
        <f t="shared" si="6"/>
        <v/>
      </c>
      <c r="I90" s="62" t="str">
        <f t="shared" si="5"/>
        <v/>
      </c>
      <c r="J90" s="2"/>
    </row>
    <row r="91" spans="1:10" ht="14.25" thickTop="1" thickBot="1">
      <c r="A91" s="57" t="str">
        <f>IF(ISBLANK('1 - Cargar Mayor anual'!$B87),"",'1 - Cargar Mayor anual'!C87)</f>
        <v/>
      </c>
      <c r="B91" s="52" t="str">
        <f>IF(ISBLANK('1 - Cargar Mayor anual'!$B87),"",'1 - Cargar Mayor anual'!B87)</f>
        <v/>
      </c>
      <c r="C91" s="53" t="str">
        <f>IF(ISBLANK('1 - Cargar Mayor anual'!$B87),"",'1 - Cargar Mayor anual'!D87-'1 - Cargar Mayor anual'!E87)</f>
        <v/>
      </c>
      <c r="D91" s="56" t="str">
        <f>IF(ISBLANK('1 - Cargar Mayor anual'!$B87),"", VLOOKUP($B91,'2 -Cargar maestro cuentas'!$A:$D,2,FALSE))</f>
        <v/>
      </c>
      <c r="E91" s="56" t="str">
        <f>IF(ISBLANK('1 - Cargar Mayor anual'!$B87),"", VLOOKUP($B91,'2 -Cargar maestro cuentas'!$A:$D,4,FALSE))</f>
        <v/>
      </c>
      <c r="F91" s="56" t="str">
        <f t="shared" si="4"/>
        <v/>
      </c>
      <c r="G91" s="56" t="str">
        <f>IF($F91="Si",VLOOKUP(DATE(YEAR($A91),MONTH($A91),1),'Anexo Indices'!$A:$B,2,FALSE),"")</f>
        <v/>
      </c>
      <c r="H91" s="56" t="str">
        <f t="shared" si="6"/>
        <v/>
      </c>
      <c r="I91" s="62" t="str">
        <f t="shared" si="5"/>
        <v/>
      </c>
      <c r="J91" s="2"/>
    </row>
    <row r="92" spans="1:10" ht="14.25" thickTop="1" thickBot="1">
      <c r="A92" s="57" t="str">
        <f>IF(ISBLANK('1 - Cargar Mayor anual'!$B88),"",'1 - Cargar Mayor anual'!C88)</f>
        <v/>
      </c>
      <c r="B92" s="52" t="str">
        <f>IF(ISBLANK('1 - Cargar Mayor anual'!$B88),"",'1 - Cargar Mayor anual'!B88)</f>
        <v/>
      </c>
      <c r="C92" s="53" t="str">
        <f>IF(ISBLANK('1 - Cargar Mayor anual'!$B88),"",'1 - Cargar Mayor anual'!D88-'1 - Cargar Mayor anual'!E88)</f>
        <v/>
      </c>
      <c r="D92" s="56" t="str">
        <f>IF(ISBLANK('1 - Cargar Mayor anual'!$B88),"", VLOOKUP($B92,'2 -Cargar maestro cuentas'!$A:$D,2,FALSE))</f>
        <v/>
      </c>
      <c r="E92" s="56" t="str">
        <f>IF(ISBLANK('1 - Cargar Mayor anual'!$B88),"", VLOOKUP($B92,'2 -Cargar maestro cuentas'!$A:$D,4,FALSE))</f>
        <v/>
      </c>
      <c r="F92" s="56" t="str">
        <f t="shared" si="4"/>
        <v/>
      </c>
      <c r="G92" s="56" t="str">
        <f>IF($F92="Si",VLOOKUP(DATE(YEAR($A92),MONTH($A92),1),'Anexo Indices'!$A:$B,2,FALSE),"")</f>
        <v/>
      </c>
      <c r="H92" s="56" t="str">
        <f t="shared" si="6"/>
        <v/>
      </c>
      <c r="I92" s="62" t="str">
        <f t="shared" si="5"/>
        <v/>
      </c>
      <c r="J92" s="2"/>
    </row>
    <row r="93" spans="1:10" ht="14.25" thickTop="1" thickBot="1">
      <c r="A93" s="57" t="str">
        <f>IF(ISBLANK('1 - Cargar Mayor anual'!$B89),"",'1 - Cargar Mayor anual'!C89)</f>
        <v/>
      </c>
      <c r="B93" s="52" t="str">
        <f>IF(ISBLANK('1 - Cargar Mayor anual'!$B89),"",'1 - Cargar Mayor anual'!B89)</f>
        <v/>
      </c>
      <c r="C93" s="53" t="str">
        <f>IF(ISBLANK('1 - Cargar Mayor anual'!$B89),"",'1 - Cargar Mayor anual'!D89-'1 - Cargar Mayor anual'!E89)</f>
        <v/>
      </c>
      <c r="D93" s="56" t="str">
        <f>IF(ISBLANK('1 - Cargar Mayor anual'!$B89),"", VLOOKUP($B93,'2 -Cargar maestro cuentas'!$A:$D,2,FALSE))</f>
        <v/>
      </c>
      <c r="E93" s="56" t="str">
        <f>IF(ISBLANK('1 - Cargar Mayor anual'!$B89),"", VLOOKUP($B93,'2 -Cargar maestro cuentas'!$A:$D,4,FALSE))</f>
        <v/>
      </c>
      <c r="F93" s="56" t="str">
        <f t="shared" si="4"/>
        <v/>
      </c>
      <c r="G93" s="56" t="str">
        <f>IF($F93="Si",VLOOKUP(DATE(YEAR($A93),MONTH($A93),1),'Anexo Indices'!$A:$B,2,FALSE),"")</f>
        <v/>
      </c>
      <c r="H93" s="56" t="str">
        <f t="shared" si="6"/>
        <v/>
      </c>
      <c r="I93" s="62" t="str">
        <f t="shared" si="5"/>
        <v/>
      </c>
      <c r="J93" s="2"/>
    </row>
    <row r="94" spans="1:10" ht="14.25" thickTop="1" thickBot="1">
      <c r="A94" s="57" t="str">
        <f>IF(ISBLANK('1 - Cargar Mayor anual'!$B90),"",'1 - Cargar Mayor anual'!C90)</f>
        <v/>
      </c>
      <c r="B94" s="52" t="str">
        <f>IF(ISBLANK('1 - Cargar Mayor anual'!$B90),"",'1 - Cargar Mayor anual'!B90)</f>
        <v/>
      </c>
      <c r="C94" s="53" t="str">
        <f>IF(ISBLANK('1 - Cargar Mayor anual'!$B90),"",'1 - Cargar Mayor anual'!D90-'1 - Cargar Mayor anual'!E90)</f>
        <v/>
      </c>
      <c r="D94" s="56" t="str">
        <f>IF(ISBLANK('1 - Cargar Mayor anual'!$B90),"", VLOOKUP($B94,'2 -Cargar maestro cuentas'!$A:$D,2,FALSE))</f>
        <v/>
      </c>
      <c r="E94" s="56" t="str">
        <f>IF(ISBLANK('1 - Cargar Mayor anual'!$B90),"", VLOOKUP($B94,'2 -Cargar maestro cuentas'!$A:$D,4,FALSE))</f>
        <v/>
      </c>
      <c r="F94" s="56" t="str">
        <f t="shared" si="4"/>
        <v/>
      </c>
      <c r="G94" s="56" t="str">
        <f>IF($F94="Si",VLOOKUP(DATE(YEAR($A94),MONTH($A94),1),'Anexo Indices'!$A:$B,2,FALSE),"")</f>
        <v/>
      </c>
      <c r="H94" s="56" t="str">
        <f t="shared" si="6"/>
        <v/>
      </c>
      <c r="I94" s="62" t="str">
        <f t="shared" si="5"/>
        <v/>
      </c>
      <c r="J94" s="2"/>
    </row>
    <row r="95" spans="1:10" ht="14.25" thickTop="1" thickBot="1">
      <c r="A95" s="57" t="str">
        <f>IF(ISBLANK('1 - Cargar Mayor anual'!$B91),"",'1 - Cargar Mayor anual'!C91)</f>
        <v/>
      </c>
      <c r="B95" s="52" t="str">
        <f>IF(ISBLANK('1 - Cargar Mayor anual'!$B91),"",'1 - Cargar Mayor anual'!B91)</f>
        <v/>
      </c>
      <c r="C95" s="53" t="str">
        <f>IF(ISBLANK('1 - Cargar Mayor anual'!$B91),"",'1 - Cargar Mayor anual'!D91-'1 - Cargar Mayor anual'!E91)</f>
        <v/>
      </c>
      <c r="D95" s="56" t="str">
        <f>IF(ISBLANK('1 - Cargar Mayor anual'!$B91),"", VLOOKUP($B95,'2 -Cargar maestro cuentas'!$A:$D,2,FALSE))</f>
        <v/>
      </c>
      <c r="E95" s="56" t="str">
        <f>IF(ISBLANK('1 - Cargar Mayor anual'!$B91),"", VLOOKUP($B95,'2 -Cargar maestro cuentas'!$A:$D,4,FALSE))</f>
        <v/>
      </c>
      <c r="F95" s="56" t="str">
        <f t="shared" si="4"/>
        <v/>
      </c>
      <c r="G95" s="56" t="str">
        <f>IF($F95="Si",VLOOKUP(DATE(YEAR($A95),MONTH($A95),1),'Anexo Indices'!$A:$B,2,FALSE),"")</f>
        <v/>
      </c>
      <c r="H95" s="56" t="str">
        <f t="shared" si="6"/>
        <v/>
      </c>
      <c r="I95" s="62" t="str">
        <f t="shared" si="5"/>
        <v/>
      </c>
      <c r="J95" s="2"/>
    </row>
    <row r="96" spans="1:10" ht="14.25" thickTop="1" thickBot="1">
      <c r="A96" s="57" t="str">
        <f>IF(ISBLANK('1 - Cargar Mayor anual'!$B92),"",'1 - Cargar Mayor anual'!C92)</f>
        <v/>
      </c>
      <c r="B96" s="52" t="str">
        <f>IF(ISBLANK('1 - Cargar Mayor anual'!$B92),"",'1 - Cargar Mayor anual'!B92)</f>
        <v/>
      </c>
      <c r="C96" s="53" t="str">
        <f>IF(ISBLANK('1 - Cargar Mayor anual'!$B92),"",'1 - Cargar Mayor anual'!D92-'1 - Cargar Mayor anual'!E92)</f>
        <v/>
      </c>
      <c r="D96" s="56" t="str">
        <f>IF(ISBLANK('1 - Cargar Mayor anual'!$B92),"", VLOOKUP($B96,'2 -Cargar maestro cuentas'!$A:$D,2,FALSE))</f>
        <v/>
      </c>
      <c r="E96" s="56" t="str">
        <f>IF(ISBLANK('1 - Cargar Mayor anual'!$B92),"", VLOOKUP($B96,'2 -Cargar maestro cuentas'!$A:$D,4,FALSE))</f>
        <v/>
      </c>
      <c r="F96" s="56" t="str">
        <f t="shared" si="4"/>
        <v/>
      </c>
      <c r="G96" s="56" t="str">
        <f>IF($F96="Si",VLOOKUP(DATE(YEAR($A96),MONTH($A96),1),'Anexo Indices'!$A:$B,2,FALSE),"")</f>
        <v/>
      </c>
      <c r="H96" s="56" t="str">
        <f t="shared" si="6"/>
        <v/>
      </c>
      <c r="I96" s="62" t="str">
        <f t="shared" si="5"/>
        <v/>
      </c>
      <c r="J96" s="2"/>
    </row>
    <row r="97" spans="1:10" ht="14.25" thickTop="1" thickBot="1">
      <c r="A97" s="57" t="str">
        <f>IF(ISBLANK('1 - Cargar Mayor anual'!$B93),"",'1 - Cargar Mayor anual'!C93)</f>
        <v/>
      </c>
      <c r="B97" s="52" t="str">
        <f>IF(ISBLANK('1 - Cargar Mayor anual'!$B93),"",'1 - Cargar Mayor anual'!B93)</f>
        <v/>
      </c>
      <c r="C97" s="53" t="str">
        <f>IF(ISBLANK('1 - Cargar Mayor anual'!$B93),"",'1 - Cargar Mayor anual'!D93-'1 - Cargar Mayor anual'!E93)</f>
        <v/>
      </c>
      <c r="D97" s="56" t="str">
        <f>IF(ISBLANK('1 - Cargar Mayor anual'!$B93),"", VLOOKUP($B97,'2 -Cargar maestro cuentas'!$A:$D,2,FALSE))</f>
        <v/>
      </c>
      <c r="E97" s="56" t="str">
        <f>IF(ISBLANK('1 - Cargar Mayor anual'!$B93),"", VLOOKUP($B97,'2 -Cargar maestro cuentas'!$A:$D,4,FALSE))</f>
        <v/>
      </c>
      <c r="F97" s="56" t="str">
        <f t="shared" si="4"/>
        <v/>
      </c>
      <c r="G97" s="56" t="str">
        <f>IF($F97="Si",VLOOKUP(DATE(YEAR($A97),MONTH($A97),1),'Anexo Indices'!$A:$B,2,FALSE),"")</f>
        <v/>
      </c>
      <c r="H97" s="56" t="str">
        <f t="shared" si="6"/>
        <v/>
      </c>
      <c r="I97" s="62" t="str">
        <f t="shared" si="5"/>
        <v/>
      </c>
      <c r="J97" s="2"/>
    </row>
    <row r="98" spans="1:10" ht="14.25" thickTop="1" thickBot="1">
      <c r="A98" s="57" t="str">
        <f>IF(ISBLANK('1 - Cargar Mayor anual'!$B94),"",'1 - Cargar Mayor anual'!C94)</f>
        <v/>
      </c>
      <c r="B98" s="52" t="str">
        <f>IF(ISBLANK('1 - Cargar Mayor anual'!$B94),"",'1 - Cargar Mayor anual'!B94)</f>
        <v/>
      </c>
      <c r="C98" s="53" t="str">
        <f>IF(ISBLANK('1 - Cargar Mayor anual'!$B94),"",'1 - Cargar Mayor anual'!D94-'1 - Cargar Mayor anual'!E94)</f>
        <v/>
      </c>
      <c r="D98" s="56" t="str">
        <f>IF(ISBLANK('1 - Cargar Mayor anual'!$B94),"", VLOOKUP($B98,'2 -Cargar maestro cuentas'!$A:$D,2,FALSE))</f>
        <v/>
      </c>
      <c r="E98" s="56" t="str">
        <f>IF(ISBLANK('1 - Cargar Mayor anual'!$B94),"", VLOOKUP($B98,'2 -Cargar maestro cuentas'!$A:$D,4,FALSE))</f>
        <v/>
      </c>
      <c r="F98" s="56" t="str">
        <f t="shared" si="4"/>
        <v/>
      </c>
      <c r="G98" s="56" t="str">
        <f>IF($F98="Si",VLOOKUP(DATE(YEAR($A98),MONTH($A98),1),'Anexo Indices'!$A:$B,2,FALSE),"")</f>
        <v/>
      </c>
      <c r="H98" s="56" t="str">
        <f t="shared" si="6"/>
        <v/>
      </c>
      <c r="I98" s="62" t="str">
        <f t="shared" si="5"/>
        <v/>
      </c>
      <c r="J98" s="2"/>
    </row>
    <row r="99" spans="1:10" ht="14.25" thickTop="1" thickBot="1">
      <c r="A99" s="57" t="str">
        <f>IF(ISBLANK('1 - Cargar Mayor anual'!$B95),"",'1 - Cargar Mayor anual'!C95)</f>
        <v/>
      </c>
      <c r="B99" s="52" t="str">
        <f>IF(ISBLANK('1 - Cargar Mayor anual'!$B95),"",'1 - Cargar Mayor anual'!B95)</f>
        <v/>
      </c>
      <c r="C99" s="53" t="str">
        <f>IF(ISBLANK('1 - Cargar Mayor anual'!$B95),"",'1 - Cargar Mayor anual'!D95-'1 - Cargar Mayor anual'!E95)</f>
        <v/>
      </c>
      <c r="D99" s="56" t="str">
        <f>IF(ISBLANK('1 - Cargar Mayor anual'!$B95),"", VLOOKUP($B99,'2 -Cargar maestro cuentas'!$A:$D,2,FALSE))</f>
        <v/>
      </c>
      <c r="E99" s="56" t="str">
        <f>IF(ISBLANK('1 - Cargar Mayor anual'!$B95),"", VLOOKUP($B99,'2 -Cargar maestro cuentas'!$A:$D,4,FALSE))</f>
        <v/>
      </c>
      <c r="F99" s="56" t="str">
        <f t="shared" si="4"/>
        <v/>
      </c>
      <c r="G99" s="56" t="str">
        <f>IF($F99="Si",VLOOKUP(DATE(YEAR($A99),MONTH($A99),1),'Anexo Indices'!$A:$B,2,FALSE),"")</f>
        <v/>
      </c>
      <c r="H99" s="56" t="str">
        <f t="shared" si="6"/>
        <v/>
      </c>
      <c r="I99" s="62" t="str">
        <f t="shared" si="5"/>
        <v/>
      </c>
      <c r="J99" s="2"/>
    </row>
    <row r="100" spans="1:10" ht="14.25" thickTop="1" thickBot="1">
      <c r="A100" s="57" t="str">
        <f>IF(ISBLANK('1 - Cargar Mayor anual'!$B96),"",'1 - Cargar Mayor anual'!C96)</f>
        <v/>
      </c>
      <c r="B100" s="52" t="str">
        <f>IF(ISBLANK('1 - Cargar Mayor anual'!$B96),"",'1 - Cargar Mayor anual'!B96)</f>
        <v/>
      </c>
      <c r="C100" s="53" t="str">
        <f>IF(ISBLANK('1 - Cargar Mayor anual'!$B96),"",'1 - Cargar Mayor anual'!D96-'1 - Cargar Mayor anual'!E96)</f>
        <v/>
      </c>
      <c r="D100" s="56" t="str">
        <f>IF(ISBLANK('1 - Cargar Mayor anual'!$B96),"", VLOOKUP($B100,'2 -Cargar maestro cuentas'!$A:$D,2,FALSE))</f>
        <v/>
      </c>
      <c r="E100" s="56" t="str">
        <f>IF(ISBLANK('1 - Cargar Mayor anual'!$B96),"", VLOOKUP($B100,'2 -Cargar maestro cuentas'!$A:$D,4,FALSE))</f>
        <v/>
      </c>
      <c r="F100" s="56" t="str">
        <f t="shared" si="4"/>
        <v/>
      </c>
      <c r="G100" s="56" t="str">
        <f>IF($F100="Si",VLOOKUP(DATE(YEAR($A100),MONTH($A100),1),'Anexo Indices'!$A:$B,2,FALSE),"")</f>
        <v/>
      </c>
      <c r="H100" s="56" t="str">
        <f t="shared" si="6"/>
        <v/>
      </c>
      <c r="I100" s="62" t="str">
        <f t="shared" si="5"/>
        <v/>
      </c>
      <c r="J100" s="2"/>
    </row>
    <row r="101" spans="1:10" ht="14.25" thickTop="1" thickBot="1">
      <c r="A101" s="57" t="str">
        <f>IF(ISBLANK('1 - Cargar Mayor anual'!$B97),"",'1 - Cargar Mayor anual'!C97)</f>
        <v/>
      </c>
      <c r="B101" s="52" t="str">
        <f>IF(ISBLANK('1 - Cargar Mayor anual'!$B97),"",'1 - Cargar Mayor anual'!B97)</f>
        <v/>
      </c>
      <c r="C101" s="53" t="str">
        <f>IF(ISBLANK('1 - Cargar Mayor anual'!$B97),"",'1 - Cargar Mayor anual'!D97-'1 - Cargar Mayor anual'!E97)</f>
        <v/>
      </c>
      <c r="D101" s="56" t="str">
        <f>IF(ISBLANK('1 - Cargar Mayor anual'!$B97),"", VLOOKUP($B101,'2 -Cargar maestro cuentas'!$A:$D,2,FALSE))</f>
        <v/>
      </c>
      <c r="E101" s="56" t="str">
        <f>IF(ISBLANK('1 - Cargar Mayor anual'!$B97),"", VLOOKUP($B101,'2 -Cargar maestro cuentas'!$A:$D,4,FALSE))</f>
        <v/>
      </c>
      <c r="F101" s="56" t="str">
        <f t="shared" si="4"/>
        <v/>
      </c>
      <c r="G101" s="56" t="str">
        <f>IF($F101="Si",VLOOKUP(DATE(YEAR($A101),MONTH($A101),1),'Anexo Indices'!$A:$B,2,FALSE),"")</f>
        <v/>
      </c>
      <c r="H101" s="56" t="str">
        <f t="shared" si="6"/>
        <v/>
      </c>
      <c r="I101" s="62" t="str">
        <f t="shared" si="5"/>
        <v/>
      </c>
      <c r="J101" s="2"/>
    </row>
    <row r="102" spans="1:10" ht="14.25" thickTop="1" thickBot="1">
      <c r="A102" s="57" t="str">
        <f>IF(ISBLANK('1 - Cargar Mayor anual'!$B98),"",'1 - Cargar Mayor anual'!C98)</f>
        <v/>
      </c>
      <c r="B102" s="52" t="str">
        <f>IF(ISBLANK('1 - Cargar Mayor anual'!$B98),"",'1 - Cargar Mayor anual'!B98)</f>
        <v/>
      </c>
      <c r="C102" s="53" t="str">
        <f>IF(ISBLANK('1 - Cargar Mayor anual'!$B98),"",'1 - Cargar Mayor anual'!D98-'1 - Cargar Mayor anual'!E98)</f>
        <v/>
      </c>
      <c r="D102" s="56" t="str">
        <f>IF(ISBLANK('1 - Cargar Mayor anual'!$B98),"", VLOOKUP($B102,'2 -Cargar maestro cuentas'!$A:$D,2,FALSE))</f>
        <v/>
      </c>
      <c r="E102" s="56" t="str">
        <f>IF(ISBLANK('1 - Cargar Mayor anual'!$B98),"", VLOOKUP($B102,'2 -Cargar maestro cuentas'!$A:$D,4,FALSE))</f>
        <v/>
      </c>
      <c r="F102" s="56" t="str">
        <f t="shared" si="4"/>
        <v/>
      </c>
      <c r="G102" s="56" t="str">
        <f>IF($F102="Si",VLOOKUP(DATE(YEAR($A102),MONTH($A102),1),'Anexo Indices'!$A:$B,2,FALSE),"")</f>
        <v/>
      </c>
      <c r="H102" s="56" t="str">
        <f t="shared" si="6"/>
        <v/>
      </c>
      <c r="I102" s="62" t="str">
        <f t="shared" si="5"/>
        <v/>
      </c>
      <c r="J102" s="2"/>
    </row>
    <row r="103" spans="1:10" ht="14.25" thickTop="1" thickBot="1">
      <c r="A103" s="57" t="str">
        <f>IF(ISBLANK('1 - Cargar Mayor anual'!$B99),"",'1 - Cargar Mayor anual'!C99)</f>
        <v/>
      </c>
      <c r="B103" s="52" t="str">
        <f>IF(ISBLANK('1 - Cargar Mayor anual'!$B99),"",'1 - Cargar Mayor anual'!B99)</f>
        <v/>
      </c>
      <c r="C103" s="53" t="str">
        <f>IF(ISBLANK('1 - Cargar Mayor anual'!$B99),"",'1 - Cargar Mayor anual'!D99-'1 - Cargar Mayor anual'!E99)</f>
        <v/>
      </c>
      <c r="D103" s="56" t="str">
        <f>IF(ISBLANK('1 - Cargar Mayor anual'!$B99),"", VLOOKUP($B103,'2 -Cargar maestro cuentas'!$A:$D,2,FALSE))</f>
        <v/>
      </c>
      <c r="E103" s="56" t="str">
        <f>IF(ISBLANK('1 - Cargar Mayor anual'!$B99),"", VLOOKUP($B103,'2 -Cargar maestro cuentas'!$A:$D,4,FALSE))</f>
        <v/>
      </c>
      <c r="F103" s="56" t="str">
        <f t="shared" si="4"/>
        <v/>
      </c>
      <c r="G103" s="56" t="str">
        <f>IF($F103="Si",VLOOKUP(DATE(YEAR($A103),MONTH($A103),1),'Anexo Indices'!$A:$B,2,FALSE),"")</f>
        <v/>
      </c>
      <c r="H103" s="56" t="str">
        <f t="shared" si="6"/>
        <v/>
      </c>
      <c r="I103" s="62" t="str">
        <f t="shared" si="5"/>
        <v/>
      </c>
      <c r="J103" s="2"/>
    </row>
    <row r="104" spans="1:10" ht="14.25" thickTop="1" thickBot="1">
      <c r="A104" s="57" t="str">
        <f>IF(ISBLANK('1 - Cargar Mayor anual'!$B100),"",'1 - Cargar Mayor anual'!C100)</f>
        <v/>
      </c>
      <c r="B104" s="52" t="str">
        <f>IF(ISBLANK('1 - Cargar Mayor anual'!$B100),"",'1 - Cargar Mayor anual'!B100)</f>
        <v/>
      </c>
      <c r="C104" s="53" t="str">
        <f>IF(ISBLANK('1 - Cargar Mayor anual'!$B100),"",'1 - Cargar Mayor anual'!D100-'1 - Cargar Mayor anual'!E100)</f>
        <v/>
      </c>
      <c r="D104" s="56" t="str">
        <f>IF(ISBLANK('1 - Cargar Mayor anual'!$B100),"", VLOOKUP($B104,'2 -Cargar maestro cuentas'!$A:$D,2,FALSE))</f>
        <v/>
      </c>
      <c r="E104" s="56" t="str">
        <f>IF(ISBLANK('1 - Cargar Mayor anual'!$B100),"", VLOOKUP($B104,'2 -Cargar maestro cuentas'!$A:$D,4,FALSE))</f>
        <v/>
      </c>
      <c r="F104" s="56" t="str">
        <f t="shared" si="4"/>
        <v/>
      </c>
      <c r="G104" s="56" t="str">
        <f>IF($F104="Si",VLOOKUP(DATE(YEAR($A104),MONTH($A104),1),'Anexo Indices'!$A:$B,2,FALSE),"")</f>
        <v/>
      </c>
      <c r="H104" s="56" t="str">
        <f t="shared" si="6"/>
        <v/>
      </c>
      <c r="I104" s="62" t="str">
        <f t="shared" si="5"/>
        <v/>
      </c>
      <c r="J104" s="2"/>
    </row>
    <row r="105" spans="1:10" ht="14.25" thickTop="1" thickBot="1">
      <c r="A105" s="57" t="str">
        <f>IF(ISBLANK('1 - Cargar Mayor anual'!$B101),"",'1 - Cargar Mayor anual'!C101)</f>
        <v/>
      </c>
      <c r="B105" s="52" t="str">
        <f>IF(ISBLANK('1 - Cargar Mayor anual'!$B101),"",'1 - Cargar Mayor anual'!B101)</f>
        <v/>
      </c>
      <c r="C105" s="53" t="str">
        <f>IF(ISBLANK('1 - Cargar Mayor anual'!$B101),"",'1 - Cargar Mayor anual'!D101-'1 - Cargar Mayor anual'!E101)</f>
        <v/>
      </c>
      <c r="D105" s="56" t="str">
        <f>IF(ISBLANK('1 - Cargar Mayor anual'!$B101),"", VLOOKUP($B105,'2 -Cargar maestro cuentas'!$A:$D,2,FALSE))</f>
        <v/>
      </c>
      <c r="E105" s="56" t="str">
        <f>IF(ISBLANK('1 - Cargar Mayor anual'!$B101),"", VLOOKUP($B105,'2 -Cargar maestro cuentas'!$A:$D,4,FALSE))</f>
        <v/>
      </c>
      <c r="F105" s="56" t="str">
        <f t="shared" si="4"/>
        <v/>
      </c>
      <c r="G105" s="56" t="str">
        <f>IF($F105="Si",VLOOKUP(DATE(YEAR($A105),MONTH($A105),1),'Anexo Indices'!$A:$B,2,FALSE),"")</f>
        <v/>
      </c>
      <c r="H105" s="56" t="str">
        <f t="shared" si="6"/>
        <v/>
      </c>
      <c r="I105" s="62" t="str">
        <f t="shared" si="5"/>
        <v/>
      </c>
      <c r="J105" s="2"/>
    </row>
    <row r="106" spans="1:10" ht="14.25" thickTop="1" thickBot="1">
      <c r="A106" s="57" t="str">
        <f>IF(ISBLANK('1 - Cargar Mayor anual'!$B102),"",'1 - Cargar Mayor anual'!C102)</f>
        <v/>
      </c>
      <c r="B106" s="52" t="str">
        <f>IF(ISBLANK('1 - Cargar Mayor anual'!$B102),"",'1 - Cargar Mayor anual'!B102)</f>
        <v/>
      </c>
      <c r="C106" s="53" t="str">
        <f>IF(ISBLANK('1 - Cargar Mayor anual'!$B102),"",'1 - Cargar Mayor anual'!D102-'1 - Cargar Mayor anual'!E102)</f>
        <v/>
      </c>
      <c r="D106" s="56" t="str">
        <f>IF(ISBLANK('1 - Cargar Mayor anual'!$B102),"", VLOOKUP($B106,'2 -Cargar maestro cuentas'!$A:$D,2,FALSE))</f>
        <v/>
      </c>
      <c r="E106" s="56" t="str">
        <f>IF(ISBLANK('1 - Cargar Mayor anual'!$B102),"", VLOOKUP($B106,'2 -Cargar maestro cuentas'!$A:$D,4,FALSE))</f>
        <v/>
      </c>
      <c r="F106" s="56" t="str">
        <f t="shared" si="4"/>
        <v/>
      </c>
      <c r="G106" s="56" t="str">
        <f>IF($F106="Si",VLOOKUP(DATE(YEAR($A106),MONTH($A106),1),'Anexo Indices'!$A:$B,2,FALSE),"")</f>
        <v/>
      </c>
      <c r="H106" s="56" t="str">
        <f t="shared" si="6"/>
        <v/>
      </c>
      <c r="I106" s="62" t="str">
        <f t="shared" si="5"/>
        <v/>
      </c>
      <c r="J106" s="2"/>
    </row>
    <row r="107" spans="1:10" ht="14.25" thickTop="1" thickBot="1">
      <c r="A107" s="57" t="str">
        <f>IF(ISBLANK('1 - Cargar Mayor anual'!$B103),"",'1 - Cargar Mayor anual'!C103)</f>
        <v/>
      </c>
      <c r="B107" s="52" t="str">
        <f>IF(ISBLANK('1 - Cargar Mayor anual'!$B103),"",'1 - Cargar Mayor anual'!B103)</f>
        <v/>
      </c>
      <c r="C107" s="53" t="str">
        <f>IF(ISBLANK('1 - Cargar Mayor anual'!$B103),"",'1 - Cargar Mayor anual'!D103-'1 - Cargar Mayor anual'!E103)</f>
        <v/>
      </c>
      <c r="D107" s="56" t="str">
        <f>IF(ISBLANK('1 - Cargar Mayor anual'!$B103),"", VLOOKUP($B107,'2 -Cargar maestro cuentas'!$A:$D,2,FALSE))</f>
        <v/>
      </c>
      <c r="E107" s="56" t="str">
        <f>IF(ISBLANK('1 - Cargar Mayor anual'!$B103),"", VLOOKUP($B107,'2 -Cargar maestro cuentas'!$A:$D,4,FALSE))</f>
        <v/>
      </c>
      <c r="F107" s="56" t="str">
        <f t="shared" si="4"/>
        <v/>
      </c>
      <c r="G107" s="56" t="str">
        <f>IF($F107="Si",VLOOKUP(DATE(YEAR($A107),MONTH($A107),1),'Anexo Indices'!$A:$B,2,FALSE),"")</f>
        <v/>
      </c>
      <c r="H107" s="56" t="str">
        <f t="shared" si="6"/>
        <v/>
      </c>
      <c r="I107" s="62" t="str">
        <f t="shared" si="5"/>
        <v/>
      </c>
      <c r="J107" s="2"/>
    </row>
    <row r="108" spans="1:10" ht="14.25" thickTop="1" thickBot="1">
      <c r="A108" s="57" t="str">
        <f>IF(ISBLANK('1 - Cargar Mayor anual'!$B104),"",'1 - Cargar Mayor anual'!C104)</f>
        <v/>
      </c>
      <c r="B108" s="52" t="str">
        <f>IF(ISBLANK('1 - Cargar Mayor anual'!$B104),"",'1 - Cargar Mayor anual'!B104)</f>
        <v/>
      </c>
      <c r="C108" s="53" t="str">
        <f>IF(ISBLANK('1 - Cargar Mayor anual'!$B104),"",'1 - Cargar Mayor anual'!D104-'1 - Cargar Mayor anual'!E104)</f>
        <v/>
      </c>
      <c r="D108" s="56" t="str">
        <f>IF(ISBLANK('1 - Cargar Mayor anual'!$B104),"", VLOOKUP($B108,'2 -Cargar maestro cuentas'!$A:$D,2,FALSE))</f>
        <v/>
      </c>
      <c r="E108" s="56" t="str">
        <f>IF(ISBLANK('1 - Cargar Mayor anual'!$B104),"", VLOOKUP($B108,'2 -Cargar maestro cuentas'!$A:$D,4,FALSE))</f>
        <v/>
      </c>
      <c r="F108" s="56" t="str">
        <f t="shared" si="4"/>
        <v/>
      </c>
      <c r="G108" s="56" t="str">
        <f>IF($F108="Si",VLOOKUP(DATE(YEAR($A108),MONTH($A108),1),'Anexo Indices'!$A:$B,2,FALSE),"")</f>
        <v/>
      </c>
      <c r="H108" s="56" t="str">
        <f t="shared" si="6"/>
        <v/>
      </c>
      <c r="I108" s="62" t="str">
        <f t="shared" si="5"/>
        <v/>
      </c>
      <c r="J108" s="2"/>
    </row>
    <row r="109" spans="1:10" ht="14.25" thickTop="1" thickBot="1">
      <c r="A109" s="57" t="str">
        <f>IF(ISBLANK('1 - Cargar Mayor anual'!$B105),"",'1 - Cargar Mayor anual'!C105)</f>
        <v/>
      </c>
      <c r="B109" s="52" t="str">
        <f>IF(ISBLANK('1 - Cargar Mayor anual'!$B105),"",'1 - Cargar Mayor anual'!B105)</f>
        <v/>
      </c>
      <c r="C109" s="53" t="str">
        <f>IF(ISBLANK('1 - Cargar Mayor anual'!$B105),"",'1 - Cargar Mayor anual'!D105-'1 - Cargar Mayor anual'!E105)</f>
        <v/>
      </c>
      <c r="D109" s="56" t="str">
        <f>IF(ISBLANK('1 - Cargar Mayor anual'!$B105),"", VLOOKUP($B109,'2 -Cargar maestro cuentas'!$A:$D,2,FALSE))</f>
        <v/>
      </c>
      <c r="E109" s="56" t="str">
        <f>IF(ISBLANK('1 - Cargar Mayor anual'!$B105),"", VLOOKUP($B109,'2 -Cargar maestro cuentas'!$A:$D,4,FALSE))</f>
        <v/>
      </c>
      <c r="F109" s="56" t="str">
        <f t="shared" si="4"/>
        <v/>
      </c>
      <c r="G109" s="56" t="str">
        <f>IF($F109="Si",VLOOKUP(DATE(YEAR($A109),MONTH($A109),1),'Anexo Indices'!$A:$B,2,FALSE),"")</f>
        <v/>
      </c>
      <c r="H109" s="56" t="str">
        <f t="shared" si="6"/>
        <v/>
      </c>
      <c r="I109" s="62" t="str">
        <f t="shared" si="5"/>
        <v/>
      </c>
      <c r="J109" s="2"/>
    </row>
    <row r="110" spans="1:10" ht="14.25" thickTop="1" thickBot="1">
      <c r="A110" s="57" t="str">
        <f>IF(ISBLANK('1 - Cargar Mayor anual'!$B106),"",'1 - Cargar Mayor anual'!C106)</f>
        <v/>
      </c>
      <c r="B110" s="52" t="str">
        <f>IF(ISBLANK('1 - Cargar Mayor anual'!$B106),"",'1 - Cargar Mayor anual'!B106)</f>
        <v/>
      </c>
      <c r="C110" s="53" t="str">
        <f>IF(ISBLANK('1 - Cargar Mayor anual'!$B106),"",'1 - Cargar Mayor anual'!D106-'1 - Cargar Mayor anual'!E106)</f>
        <v/>
      </c>
      <c r="D110" s="56" t="str">
        <f>IF(ISBLANK('1 - Cargar Mayor anual'!$B106),"", VLOOKUP($B110,'2 -Cargar maestro cuentas'!$A:$D,2,FALSE))</f>
        <v/>
      </c>
      <c r="E110" s="56" t="str">
        <f>IF(ISBLANK('1 - Cargar Mayor anual'!$B106),"", VLOOKUP($B110,'2 -Cargar maestro cuentas'!$A:$D,4,FALSE))</f>
        <v/>
      </c>
      <c r="F110" s="56" t="str">
        <f t="shared" si="4"/>
        <v/>
      </c>
      <c r="G110" s="56" t="str">
        <f>IF($F110="Si",VLOOKUP(DATE(YEAR($A110),MONTH($A110),1),'Anexo Indices'!$A:$B,2,FALSE),"")</f>
        <v/>
      </c>
      <c r="H110" s="56" t="str">
        <f t="shared" si="6"/>
        <v/>
      </c>
      <c r="I110" s="62" t="str">
        <f t="shared" si="5"/>
        <v/>
      </c>
      <c r="J110" s="2"/>
    </row>
    <row r="111" spans="1:10" ht="14.25" thickTop="1" thickBot="1">
      <c r="A111" s="57" t="str">
        <f>IF(ISBLANK('1 - Cargar Mayor anual'!$B107),"",'1 - Cargar Mayor anual'!C107)</f>
        <v/>
      </c>
      <c r="B111" s="52" t="str">
        <f>IF(ISBLANK('1 - Cargar Mayor anual'!$B107),"",'1 - Cargar Mayor anual'!B107)</f>
        <v/>
      </c>
      <c r="C111" s="53" t="str">
        <f>IF(ISBLANK('1 - Cargar Mayor anual'!$B107),"",'1 - Cargar Mayor anual'!D107-'1 - Cargar Mayor anual'!E107)</f>
        <v/>
      </c>
      <c r="D111" s="56" t="str">
        <f>IF(ISBLANK('1 - Cargar Mayor anual'!$B107),"", VLOOKUP($B111,'2 -Cargar maestro cuentas'!$A:$D,2,FALSE))</f>
        <v/>
      </c>
      <c r="E111" s="56" t="str">
        <f>IF(ISBLANK('1 - Cargar Mayor anual'!$B107),"", VLOOKUP($B111,'2 -Cargar maestro cuentas'!$A:$D,4,FALSE))</f>
        <v/>
      </c>
      <c r="F111" s="56" t="str">
        <f t="shared" si="4"/>
        <v/>
      </c>
      <c r="G111" s="56" t="str">
        <f>IF($F111="Si",VLOOKUP(DATE(YEAR($A111),MONTH($A111),1),'Anexo Indices'!$A:$B,2,FALSE),"")</f>
        <v/>
      </c>
      <c r="H111" s="56" t="str">
        <f t="shared" si="6"/>
        <v/>
      </c>
      <c r="I111" s="62" t="str">
        <f t="shared" si="5"/>
        <v/>
      </c>
      <c r="J111" s="2"/>
    </row>
    <row r="112" spans="1:10" ht="14.25" thickTop="1" thickBot="1">
      <c r="A112" s="57" t="str">
        <f>IF(ISBLANK('1 - Cargar Mayor anual'!$B108),"",'1 - Cargar Mayor anual'!C108)</f>
        <v/>
      </c>
      <c r="B112" s="52" t="str">
        <f>IF(ISBLANK('1 - Cargar Mayor anual'!$B108),"",'1 - Cargar Mayor anual'!B108)</f>
        <v/>
      </c>
      <c r="C112" s="53" t="str">
        <f>IF(ISBLANK('1 - Cargar Mayor anual'!$B108),"",'1 - Cargar Mayor anual'!D108-'1 - Cargar Mayor anual'!E108)</f>
        <v/>
      </c>
      <c r="D112" s="56" t="str">
        <f>IF(ISBLANK('1 - Cargar Mayor anual'!$B108),"", VLOOKUP($B112,'2 -Cargar maestro cuentas'!$A:$D,2,FALSE))</f>
        <v/>
      </c>
      <c r="E112" s="56" t="str">
        <f>IF(ISBLANK('1 - Cargar Mayor anual'!$B108),"", VLOOKUP($B112,'2 -Cargar maestro cuentas'!$A:$D,4,FALSE))</f>
        <v/>
      </c>
      <c r="F112" s="56" t="str">
        <f t="shared" si="4"/>
        <v/>
      </c>
      <c r="G112" s="56" t="str">
        <f>IF($F112="Si",VLOOKUP(DATE(YEAR($A112),MONTH($A112),1),'Anexo Indices'!$A:$B,2,FALSE),"")</f>
        <v/>
      </c>
      <c r="H112" s="56" t="str">
        <f t="shared" si="6"/>
        <v/>
      </c>
      <c r="I112" s="62" t="str">
        <f t="shared" si="5"/>
        <v/>
      </c>
      <c r="J112" s="2"/>
    </row>
    <row r="113" spans="1:10" ht="14.25" thickTop="1" thickBot="1">
      <c r="A113" s="57" t="str">
        <f>IF(ISBLANK('1 - Cargar Mayor anual'!$B109),"",'1 - Cargar Mayor anual'!C109)</f>
        <v/>
      </c>
      <c r="B113" s="52" t="str">
        <f>IF(ISBLANK('1 - Cargar Mayor anual'!$B109),"",'1 - Cargar Mayor anual'!B109)</f>
        <v/>
      </c>
      <c r="C113" s="53" t="str">
        <f>IF(ISBLANK('1 - Cargar Mayor anual'!$B109),"",'1 - Cargar Mayor anual'!D109-'1 - Cargar Mayor anual'!E109)</f>
        <v/>
      </c>
      <c r="D113" s="56" t="str">
        <f>IF(ISBLANK('1 - Cargar Mayor anual'!$B109),"", VLOOKUP($B113,'2 -Cargar maestro cuentas'!$A:$D,2,FALSE))</f>
        <v/>
      </c>
      <c r="E113" s="56" t="str">
        <f>IF(ISBLANK('1 - Cargar Mayor anual'!$B109),"", VLOOKUP($B113,'2 -Cargar maestro cuentas'!$A:$D,4,FALSE))</f>
        <v/>
      </c>
      <c r="F113" s="56" t="str">
        <f t="shared" si="4"/>
        <v/>
      </c>
      <c r="G113" s="56" t="str">
        <f>IF($F113="Si",VLOOKUP(DATE(YEAR($A113),MONTH($A113),1),'Anexo Indices'!$A:$B,2,FALSE),"")</f>
        <v/>
      </c>
      <c r="H113" s="56" t="str">
        <f t="shared" si="6"/>
        <v/>
      </c>
      <c r="I113" s="62" t="str">
        <f t="shared" si="5"/>
        <v/>
      </c>
      <c r="J113" s="2"/>
    </row>
    <row r="114" spans="1:10" ht="14.25" thickTop="1" thickBot="1">
      <c r="A114" s="57" t="str">
        <f>IF(ISBLANK('1 - Cargar Mayor anual'!$B110),"",'1 - Cargar Mayor anual'!C110)</f>
        <v/>
      </c>
      <c r="B114" s="52" t="str">
        <f>IF(ISBLANK('1 - Cargar Mayor anual'!$B110),"",'1 - Cargar Mayor anual'!B110)</f>
        <v/>
      </c>
      <c r="C114" s="53" t="str">
        <f>IF(ISBLANK('1 - Cargar Mayor anual'!$B110),"",'1 - Cargar Mayor anual'!D110-'1 - Cargar Mayor anual'!E110)</f>
        <v/>
      </c>
      <c r="D114" s="56" t="str">
        <f>IF(ISBLANK('1 - Cargar Mayor anual'!$B110),"", VLOOKUP($B114,'2 -Cargar maestro cuentas'!$A:$D,2,FALSE))</f>
        <v/>
      </c>
      <c r="E114" s="56" t="str">
        <f>IF(ISBLANK('1 - Cargar Mayor anual'!$B110),"", VLOOKUP($B114,'2 -Cargar maestro cuentas'!$A:$D,4,FALSE))</f>
        <v/>
      </c>
      <c r="F114" s="56" t="str">
        <f t="shared" si="4"/>
        <v/>
      </c>
      <c r="G114" s="56" t="str">
        <f>IF($F114="Si",VLOOKUP(DATE(YEAR($A114),MONTH($A114),1),'Anexo Indices'!$A:$B,2,FALSE),"")</f>
        <v/>
      </c>
      <c r="H114" s="56" t="str">
        <f t="shared" si="6"/>
        <v/>
      </c>
      <c r="I114" s="62" t="str">
        <f t="shared" si="5"/>
        <v/>
      </c>
      <c r="J114" s="2"/>
    </row>
    <row r="115" spans="1:10" ht="14.25" thickTop="1" thickBot="1">
      <c r="A115" s="57" t="str">
        <f>IF(ISBLANK('1 - Cargar Mayor anual'!$B111),"",'1 - Cargar Mayor anual'!C111)</f>
        <v/>
      </c>
      <c r="B115" s="52" t="str">
        <f>IF(ISBLANK('1 - Cargar Mayor anual'!$B111),"",'1 - Cargar Mayor anual'!B111)</f>
        <v/>
      </c>
      <c r="C115" s="53" t="str">
        <f>IF(ISBLANK('1 - Cargar Mayor anual'!$B111),"",'1 - Cargar Mayor anual'!D111-'1 - Cargar Mayor anual'!E111)</f>
        <v/>
      </c>
      <c r="D115" s="56" t="str">
        <f>IF(ISBLANK('1 - Cargar Mayor anual'!$B111),"", VLOOKUP($B115,'2 -Cargar maestro cuentas'!$A:$D,2,FALSE))</f>
        <v/>
      </c>
      <c r="E115" s="56" t="str">
        <f>IF(ISBLANK('1 - Cargar Mayor anual'!$B111),"", VLOOKUP($B115,'2 -Cargar maestro cuentas'!$A:$D,4,FALSE))</f>
        <v/>
      </c>
      <c r="F115" s="56" t="str">
        <f t="shared" si="4"/>
        <v/>
      </c>
      <c r="G115" s="56" t="str">
        <f>IF($F115="Si",VLOOKUP(DATE(YEAR($A115),MONTH($A115),1),'Anexo Indices'!$A:$B,2,FALSE),"")</f>
        <v/>
      </c>
      <c r="H115" s="56" t="str">
        <f t="shared" si="6"/>
        <v/>
      </c>
      <c r="I115" s="62" t="str">
        <f t="shared" si="5"/>
        <v/>
      </c>
      <c r="J115" s="2"/>
    </row>
    <row r="116" spans="1:10" ht="14.25" thickTop="1" thickBot="1">
      <c r="A116" s="57" t="str">
        <f>IF(ISBLANK('1 - Cargar Mayor anual'!$B112),"",'1 - Cargar Mayor anual'!C112)</f>
        <v/>
      </c>
      <c r="B116" s="52" t="str">
        <f>IF(ISBLANK('1 - Cargar Mayor anual'!$B112),"",'1 - Cargar Mayor anual'!B112)</f>
        <v/>
      </c>
      <c r="C116" s="53" t="str">
        <f>IF(ISBLANK('1 - Cargar Mayor anual'!$B112),"",'1 - Cargar Mayor anual'!D112-'1 - Cargar Mayor anual'!E112)</f>
        <v/>
      </c>
      <c r="D116" s="56" t="str">
        <f>IF(ISBLANK('1 - Cargar Mayor anual'!$B112),"", VLOOKUP($B116,'2 -Cargar maestro cuentas'!$A:$D,2,FALSE))</f>
        <v/>
      </c>
      <c r="E116" s="56" t="str">
        <f>IF(ISBLANK('1 - Cargar Mayor anual'!$B112),"", VLOOKUP($B116,'2 -Cargar maestro cuentas'!$A:$D,4,FALSE))</f>
        <v/>
      </c>
      <c r="F116" s="56" t="str">
        <f t="shared" si="4"/>
        <v/>
      </c>
      <c r="G116" s="56" t="str">
        <f>IF($F116="Si",VLOOKUP(DATE(YEAR($A116),MONTH($A116),1),'Anexo Indices'!$A:$B,2,FALSE),"")</f>
        <v/>
      </c>
      <c r="H116" s="56" t="str">
        <f t="shared" si="6"/>
        <v/>
      </c>
      <c r="I116" s="62" t="str">
        <f t="shared" si="5"/>
        <v/>
      </c>
      <c r="J116" s="2"/>
    </row>
    <row r="117" spans="1:10" ht="14.25" thickTop="1" thickBot="1">
      <c r="A117" s="57" t="str">
        <f>IF(ISBLANK('1 - Cargar Mayor anual'!$B113),"",'1 - Cargar Mayor anual'!C113)</f>
        <v/>
      </c>
      <c r="B117" s="52" t="str">
        <f>IF(ISBLANK('1 - Cargar Mayor anual'!$B113),"",'1 - Cargar Mayor anual'!B113)</f>
        <v/>
      </c>
      <c r="C117" s="53" t="str">
        <f>IF(ISBLANK('1 - Cargar Mayor anual'!$B113),"",'1 - Cargar Mayor anual'!D113-'1 - Cargar Mayor anual'!E113)</f>
        <v/>
      </c>
      <c r="D117" s="56" t="str">
        <f>IF(ISBLANK('1 - Cargar Mayor anual'!$B113),"", VLOOKUP($B117,'2 -Cargar maestro cuentas'!$A:$D,2,FALSE))</f>
        <v/>
      </c>
      <c r="E117" s="56" t="str">
        <f>IF(ISBLANK('1 - Cargar Mayor anual'!$B113),"", VLOOKUP($B117,'2 -Cargar maestro cuentas'!$A:$D,4,FALSE))</f>
        <v/>
      </c>
      <c r="F117" s="56" t="str">
        <f t="shared" si="4"/>
        <v/>
      </c>
      <c r="G117" s="56" t="str">
        <f>IF($F117="Si",VLOOKUP(DATE(YEAR($A117),MONTH($A117),1),'Anexo Indices'!$A:$B,2,FALSE),"")</f>
        <v/>
      </c>
      <c r="H117" s="56" t="str">
        <f t="shared" si="6"/>
        <v/>
      </c>
      <c r="I117" s="62" t="str">
        <f t="shared" si="5"/>
        <v/>
      </c>
      <c r="J117" s="2"/>
    </row>
    <row r="118" spans="1:10" ht="14.25" thickTop="1" thickBot="1">
      <c r="A118" s="57" t="str">
        <f>IF(ISBLANK('1 - Cargar Mayor anual'!$B114),"",'1 - Cargar Mayor anual'!C114)</f>
        <v/>
      </c>
      <c r="B118" s="52" t="str">
        <f>IF(ISBLANK('1 - Cargar Mayor anual'!$B114),"",'1 - Cargar Mayor anual'!B114)</f>
        <v/>
      </c>
      <c r="C118" s="53" t="str">
        <f>IF(ISBLANK('1 - Cargar Mayor anual'!$B114),"",'1 - Cargar Mayor anual'!D114-'1 - Cargar Mayor anual'!E114)</f>
        <v/>
      </c>
      <c r="D118" s="56" t="str">
        <f>IF(ISBLANK('1 - Cargar Mayor anual'!$B114),"", VLOOKUP($B118,'2 -Cargar maestro cuentas'!$A:$D,2,FALSE))</f>
        <v/>
      </c>
      <c r="E118" s="56" t="str">
        <f>IF(ISBLANK('1 - Cargar Mayor anual'!$B114),"", VLOOKUP($B118,'2 -Cargar maestro cuentas'!$A:$D,4,FALSE))</f>
        <v/>
      </c>
      <c r="F118" s="56" t="str">
        <f t="shared" si="4"/>
        <v/>
      </c>
      <c r="G118" s="56" t="str">
        <f>IF($F118="Si",VLOOKUP(DATE(YEAR($A118),MONTH($A118),1),'Anexo Indices'!$A:$B,2,FALSE),"")</f>
        <v/>
      </c>
      <c r="H118" s="56" t="str">
        <f t="shared" si="6"/>
        <v/>
      </c>
      <c r="I118" s="62" t="str">
        <f t="shared" si="5"/>
        <v/>
      </c>
      <c r="J118" s="2"/>
    </row>
    <row r="119" spans="1:10" ht="14.25" thickTop="1" thickBot="1">
      <c r="A119" s="57" t="str">
        <f>IF(ISBLANK('1 - Cargar Mayor anual'!$B115),"",'1 - Cargar Mayor anual'!C115)</f>
        <v/>
      </c>
      <c r="B119" s="52" t="str">
        <f>IF(ISBLANK('1 - Cargar Mayor anual'!$B115),"",'1 - Cargar Mayor anual'!B115)</f>
        <v/>
      </c>
      <c r="C119" s="53" t="str">
        <f>IF(ISBLANK('1 - Cargar Mayor anual'!$B115),"",'1 - Cargar Mayor anual'!D115-'1 - Cargar Mayor anual'!E115)</f>
        <v/>
      </c>
      <c r="D119" s="56" t="str">
        <f>IF(ISBLANK('1 - Cargar Mayor anual'!$B115),"", VLOOKUP($B119,'2 -Cargar maestro cuentas'!$A:$D,2,FALSE))</f>
        <v/>
      </c>
      <c r="E119" s="56" t="str">
        <f>IF(ISBLANK('1 - Cargar Mayor anual'!$B115),"", VLOOKUP($B119,'2 -Cargar maestro cuentas'!$A:$D,4,FALSE))</f>
        <v/>
      </c>
      <c r="F119" s="56" t="str">
        <f t="shared" si="4"/>
        <v/>
      </c>
      <c r="G119" s="56" t="str">
        <f>IF($F119="Si",VLOOKUP(DATE(YEAR($A119),MONTH($A119),1),'Anexo Indices'!$A:$B,2,FALSE),"")</f>
        <v/>
      </c>
      <c r="H119" s="56" t="str">
        <f t="shared" si="6"/>
        <v/>
      </c>
      <c r="I119" s="62" t="str">
        <f t="shared" si="5"/>
        <v/>
      </c>
      <c r="J119" s="2"/>
    </row>
    <row r="120" spans="1:10" ht="14.25" thickTop="1" thickBot="1">
      <c r="A120" s="57" t="str">
        <f>IF(ISBLANK('1 - Cargar Mayor anual'!$B116),"",'1 - Cargar Mayor anual'!C116)</f>
        <v/>
      </c>
      <c r="B120" s="52" t="str">
        <f>IF(ISBLANK('1 - Cargar Mayor anual'!$B116),"",'1 - Cargar Mayor anual'!B116)</f>
        <v/>
      </c>
      <c r="C120" s="53" t="str">
        <f>IF(ISBLANK('1 - Cargar Mayor anual'!$B116),"",'1 - Cargar Mayor anual'!D116-'1 - Cargar Mayor anual'!E116)</f>
        <v/>
      </c>
      <c r="D120" s="56" t="str">
        <f>IF(ISBLANK('1 - Cargar Mayor anual'!$B116),"", VLOOKUP($B120,'2 -Cargar maestro cuentas'!$A:$D,2,FALSE))</f>
        <v/>
      </c>
      <c r="E120" s="56" t="str">
        <f>IF(ISBLANK('1 - Cargar Mayor anual'!$B116),"", VLOOKUP($B120,'2 -Cargar maestro cuentas'!$A:$D,4,FALSE))</f>
        <v/>
      </c>
      <c r="F120" s="56" t="str">
        <f t="shared" si="4"/>
        <v/>
      </c>
      <c r="G120" s="56" t="str">
        <f>IF($F120="Si",VLOOKUP(DATE(YEAR($A120),MONTH($A120),1),'Anexo Indices'!$A:$B,2,FALSE),"")</f>
        <v/>
      </c>
      <c r="H120" s="56" t="str">
        <f t="shared" si="6"/>
        <v/>
      </c>
      <c r="I120" s="62" t="str">
        <f t="shared" si="5"/>
        <v/>
      </c>
      <c r="J120" s="2"/>
    </row>
    <row r="121" spans="1:10" ht="14.25" thickTop="1" thickBot="1">
      <c r="A121" s="57" t="str">
        <f>IF(ISBLANK('1 - Cargar Mayor anual'!$B117),"",'1 - Cargar Mayor anual'!C117)</f>
        <v/>
      </c>
      <c r="B121" s="52" t="str">
        <f>IF(ISBLANK('1 - Cargar Mayor anual'!$B117),"",'1 - Cargar Mayor anual'!B117)</f>
        <v/>
      </c>
      <c r="C121" s="53" t="str">
        <f>IF(ISBLANK('1 - Cargar Mayor anual'!$B117),"",'1 - Cargar Mayor anual'!D117-'1 - Cargar Mayor anual'!E117)</f>
        <v/>
      </c>
      <c r="D121" s="56" t="str">
        <f>IF(ISBLANK('1 - Cargar Mayor anual'!$B117),"", VLOOKUP($B121,'2 -Cargar maestro cuentas'!$A:$D,2,FALSE))</f>
        <v/>
      </c>
      <c r="E121" s="56" t="str">
        <f>IF(ISBLANK('1 - Cargar Mayor anual'!$B117),"", VLOOKUP($B121,'2 -Cargar maestro cuentas'!$A:$D,4,FALSE))</f>
        <v/>
      </c>
      <c r="F121" s="56" t="str">
        <f t="shared" si="4"/>
        <v/>
      </c>
      <c r="G121" s="56" t="str">
        <f>IF($F121="Si",VLOOKUP(DATE(YEAR($A121),MONTH($A121),1),'Anexo Indices'!$A:$B,2,FALSE),"")</f>
        <v/>
      </c>
      <c r="H121" s="56" t="str">
        <f t="shared" si="6"/>
        <v/>
      </c>
      <c r="I121" s="62" t="str">
        <f t="shared" si="5"/>
        <v/>
      </c>
      <c r="J121" s="2"/>
    </row>
    <row r="122" spans="1:10" ht="14.25" thickTop="1" thickBot="1">
      <c r="A122" s="57" t="str">
        <f>IF(ISBLANK('1 - Cargar Mayor anual'!$B118),"",'1 - Cargar Mayor anual'!C118)</f>
        <v/>
      </c>
      <c r="B122" s="52" t="str">
        <f>IF(ISBLANK('1 - Cargar Mayor anual'!$B118),"",'1 - Cargar Mayor anual'!B118)</f>
        <v/>
      </c>
      <c r="C122" s="53" t="str">
        <f>IF(ISBLANK('1 - Cargar Mayor anual'!$B118),"",'1 - Cargar Mayor anual'!D118-'1 - Cargar Mayor anual'!E118)</f>
        <v/>
      </c>
      <c r="D122" s="56" t="str">
        <f>IF(ISBLANK('1 - Cargar Mayor anual'!$B118),"", VLOOKUP($B122,'2 -Cargar maestro cuentas'!$A:$D,2,FALSE))</f>
        <v/>
      </c>
      <c r="E122" s="56" t="str">
        <f>IF(ISBLANK('1 - Cargar Mayor anual'!$B118),"", VLOOKUP($B122,'2 -Cargar maestro cuentas'!$A:$D,4,FALSE))</f>
        <v/>
      </c>
      <c r="F122" s="56" t="str">
        <f t="shared" si="4"/>
        <v/>
      </c>
      <c r="G122" s="56" t="str">
        <f>IF($F122="Si",VLOOKUP(DATE(YEAR($A122),MONTH($A122),1),'Anexo Indices'!$A:$B,2,FALSE),"")</f>
        <v/>
      </c>
      <c r="H122" s="56" t="str">
        <f t="shared" si="6"/>
        <v/>
      </c>
      <c r="I122" s="62" t="str">
        <f t="shared" si="5"/>
        <v/>
      </c>
      <c r="J122" s="2"/>
    </row>
    <row r="123" spans="1:10" ht="14.25" thickTop="1" thickBot="1">
      <c r="A123" s="57" t="str">
        <f>IF(ISBLANK('1 - Cargar Mayor anual'!$B119),"",'1 - Cargar Mayor anual'!C119)</f>
        <v/>
      </c>
      <c r="B123" s="52" t="str">
        <f>IF(ISBLANK('1 - Cargar Mayor anual'!$B119),"",'1 - Cargar Mayor anual'!B119)</f>
        <v/>
      </c>
      <c r="C123" s="53" t="str">
        <f>IF(ISBLANK('1 - Cargar Mayor anual'!$B119),"",'1 - Cargar Mayor anual'!D119-'1 - Cargar Mayor anual'!E119)</f>
        <v/>
      </c>
      <c r="D123" s="56" t="str">
        <f>IF(ISBLANK('1 - Cargar Mayor anual'!$B119),"", VLOOKUP($B123,'2 -Cargar maestro cuentas'!$A:$D,2,FALSE))</f>
        <v/>
      </c>
      <c r="E123" s="56" t="str">
        <f>IF(ISBLANK('1 - Cargar Mayor anual'!$B119),"", VLOOKUP($B123,'2 -Cargar maestro cuentas'!$A:$D,4,FALSE))</f>
        <v/>
      </c>
      <c r="F123" s="56" t="str">
        <f t="shared" si="4"/>
        <v/>
      </c>
      <c r="G123" s="56" t="str">
        <f>IF($F123="Si",VLOOKUP(DATE(YEAR($A123),MONTH($A123),1),'Anexo Indices'!$A:$B,2,FALSE),"")</f>
        <v/>
      </c>
      <c r="H123" s="56" t="str">
        <f t="shared" si="6"/>
        <v/>
      </c>
      <c r="I123" s="62" t="str">
        <f t="shared" si="5"/>
        <v/>
      </c>
      <c r="J123" s="2"/>
    </row>
    <row r="124" spans="1:10" ht="14.25" thickTop="1" thickBot="1">
      <c r="A124" s="57" t="str">
        <f>IF(ISBLANK('1 - Cargar Mayor anual'!$B120),"",'1 - Cargar Mayor anual'!C120)</f>
        <v/>
      </c>
      <c r="B124" s="52" t="str">
        <f>IF(ISBLANK('1 - Cargar Mayor anual'!$B120),"",'1 - Cargar Mayor anual'!B120)</f>
        <v/>
      </c>
      <c r="C124" s="53" t="str">
        <f>IF(ISBLANK('1 - Cargar Mayor anual'!$B120),"",'1 - Cargar Mayor anual'!D120-'1 - Cargar Mayor anual'!E120)</f>
        <v/>
      </c>
      <c r="D124" s="56" t="str">
        <f>IF(ISBLANK('1 - Cargar Mayor anual'!$B120),"", VLOOKUP($B124,'2 -Cargar maestro cuentas'!$A:$D,2,FALSE))</f>
        <v/>
      </c>
      <c r="E124" s="56" t="str">
        <f>IF(ISBLANK('1 - Cargar Mayor anual'!$B120),"", VLOOKUP($B124,'2 -Cargar maestro cuentas'!$A:$D,4,FALSE))</f>
        <v/>
      </c>
      <c r="F124" s="56" t="str">
        <f t="shared" si="4"/>
        <v/>
      </c>
      <c r="G124" s="56" t="str">
        <f>IF($F124="Si",VLOOKUP(DATE(YEAR($A124),MONTH($A124),1),'Anexo Indices'!$A:$B,2,FALSE),"")</f>
        <v/>
      </c>
      <c r="H124" s="56" t="str">
        <f t="shared" si="6"/>
        <v/>
      </c>
      <c r="I124" s="62" t="str">
        <f t="shared" si="5"/>
        <v/>
      </c>
      <c r="J124" s="2"/>
    </row>
    <row r="125" spans="1:10" ht="14.25" thickTop="1" thickBot="1">
      <c r="A125" s="57" t="str">
        <f>IF(ISBLANK('1 - Cargar Mayor anual'!$B121),"",'1 - Cargar Mayor anual'!C121)</f>
        <v/>
      </c>
      <c r="B125" s="52" t="str">
        <f>IF(ISBLANK('1 - Cargar Mayor anual'!$B121),"",'1 - Cargar Mayor anual'!B121)</f>
        <v/>
      </c>
      <c r="C125" s="53" t="str">
        <f>IF(ISBLANK('1 - Cargar Mayor anual'!$B121),"",'1 - Cargar Mayor anual'!D121-'1 - Cargar Mayor anual'!E121)</f>
        <v/>
      </c>
      <c r="D125" s="56" t="str">
        <f>IF(ISBLANK('1 - Cargar Mayor anual'!$B121),"", VLOOKUP($B125,'2 -Cargar maestro cuentas'!$A:$D,2,FALSE))</f>
        <v/>
      </c>
      <c r="E125" s="56" t="str">
        <f>IF(ISBLANK('1 - Cargar Mayor anual'!$B121),"", VLOOKUP($B125,'2 -Cargar maestro cuentas'!$A:$D,4,FALSE))</f>
        <v/>
      </c>
      <c r="F125" s="56" t="str">
        <f t="shared" si="4"/>
        <v/>
      </c>
      <c r="G125" s="56" t="str">
        <f>IF($F125="Si",VLOOKUP(DATE(YEAR($A125),MONTH($A125),1),'Anexo Indices'!$A:$B,2,FALSE),"")</f>
        <v/>
      </c>
      <c r="H125" s="56" t="str">
        <f t="shared" si="6"/>
        <v/>
      </c>
      <c r="I125" s="62" t="str">
        <f t="shared" si="5"/>
        <v/>
      </c>
      <c r="J125" s="2"/>
    </row>
    <row r="126" spans="1:10" ht="14.25" thickTop="1" thickBot="1">
      <c r="A126" s="57" t="str">
        <f>IF(ISBLANK('1 - Cargar Mayor anual'!$B122),"",'1 - Cargar Mayor anual'!C122)</f>
        <v/>
      </c>
      <c r="B126" s="52" t="str">
        <f>IF(ISBLANK('1 - Cargar Mayor anual'!$B122),"",'1 - Cargar Mayor anual'!B122)</f>
        <v/>
      </c>
      <c r="C126" s="53" t="str">
        <f>IF(ISBLANK('1 - Cargar Mayor anual'!$B122),"",'1 - Cargar Mayor anual'!D122-'1 - Cargar Mayor anual'!E122)</f>
        <v/>
      </c>
      <c r="D126" s="56" t="str">
        <f>IF(ISBLANK('1 - Cargar Mayor anual'!$B122),"", VLOOKUP($B126,'2 -Cargar maestro cuentas'!$A:$D,2,FALSE))</f>
        <v/>
      </c>
      <c r="E126" s="56" t="str">
        <f>IF(ISBLANK('1 - Cargar Mayor anual'!$B122),"", VLOOKUP($B126,'2 -Cargar maestro cuentas'!$A:$D,4,FALSE))</f>
        <v/>
      </c>
      <c r="F126" s="56" t="str">
        <f t="shared" si="4"/>
        <v/>
      </c>
      <c r="G126" s="56" t="str">
        <f>IF($F126="Si",VLOOKUP(DATE(YEAR($A126),MONTH($A126),1),'Anexo Indices'!$A:$B,2,FALSE),"")</f>
        <v/>
      </c>
      <c r="H126" s="56" t="str">
        <f t="shared" si="6"/>
        <v/>
      </c>
      <c r="I126" s="62" t="str">
        <f t="shared" si="5"/>
        <v/>
      </c>
      <c r="J126" s="2"/>
    </row>
    <row r="127" spans="1:10" ht="14.25" thickTop="1" thickBot="1">
      <c r="A127" s="57" t="str">
        <f>IF(ISBLANK('1 - Cargar Mayor anual'!$B123),"",'1 - Cargar Mayor anual'!C123)</f>
        <v/>
      </c>
      <c r="B127" s="52" t="str">
        <f>IF(ISBLANK('1 - Cargar Mayor anual'!$B123),"",'1 - Cargar Mayor anual'!B123)</f>
        <v/>
      </c>
      <c r="C127" s="53" t="str">
        <f>IF(ISBLANK('1 - Cargar Mayor anual'!$B123),"",'1 - Cargar Mayor anual'!D123-'1 - Cargar Mayor anual'!E123)</f>
        <v/>
      </c>
      <c r="D127" s="56" t="str">
        <f>IF(ISBLANK('1 - Cargar Mayor anual'!$B123),"", VLOOKUP($B127,'2 -Cargar maestro cuentas'!$A:$D,2,FALSE))</f>
        <v/>
      </c>
      <c r="E127" s="56" t="str">
        <f>IF(ISBLANK('1 - Cargar Mayor anual'!$B123),"", VLOOKUP($B127,'2 -Cargar maestro cuentas'!$A:$D,4,FALSE))</f>
        <v/>
      </c>
      <c r="F127" s="56" t="str">
        <f t="shared" si="4"/>
        <v/>
      </c>
      <c r="G127" s="56" t="str">
        <f>IF($F127="Si",VLOOKUP(DATE(YEAR($A127),MONTH($A127),1),'Anexo Indices'!$A:$B,2,FALSE),"")</f>
        <v/>
      </c>
      <c r="H127" s="56" t="str">
        <f t="shared" si="6"/>
        <v/>
      </c>
      <c r="I127" s="62" t="str">
        <f t="shared" si="5"/>
        <v/>
      </c>
      <c r="J127" s="2"/>
    </row>
    <row r="128" spans="1:10" ht="14.25" thickTop="1" thickBot="1">
      <c r="A128" s="57" t="str">
        <f>IF(ISBLANK('1 - Cargar Mayor anual'!$B124),"",'1 - Cargar Mayor anual'!C124)</f>
        <v/>
      </c>
      <c r="B128" s="52" t="str">
        <f>IF(ISBLANK('1 - Cargar Mayor anual'!$B124),"",'1 - Cargar Mayor anual'!B124)</f>
        <v/>
      </c>
      <c r="C128" s="53" t="str">
        <f>IF(ISBLANK('1 - Cargar Mayor anual'!$B124),"",'1 - Cargar Mayor anual'!D124-'1 - Cargar Mayor anual'!E124)</f>
        <v/>
      </c>
      <c r="D128" s="56" t="str">
        <f>IF(ISBLANK('1 - Cargar Mayor anual'!$B124),"", VLOOKUP($B128,'2 -Cargar maestro cuentas'!$A:$D,2,FALSE))</f>
        <v/>
      </c>
      <c r="E128" s="56" t="str">
        <f>IF(ISBLANK('1 - Cargar Mayor anual'!$B124),"", VLOOKUP($B128,'2 -Cargar maestro cuentas'!$A:$D,4,FALSE))</f>
        <v/>
      </c>
      <c r="F128" s="56" t="str">
        <f t="shared" si="4"/>
        <v/>
      </c>
      <c r="G128" s="56" t="str">
        <f>IF($F128="Si",VLOOKUP(DATE(YEAR($A128),MONTH($A128),1),'Anexo Indices'!$A:$B,2,FALSE),"")</f>
        <v/>
      </c>
      <c r="H128" s="56" t="str">
        <f t="shared" si="6"/>
        <v/>
      </c>
      <c r="I128" s="62" t="str">
        <f t="shared" si="5"/>
        <v/>
      </c>
      <c r="J128" s="2"/>
    </row>
    <row r="129" spans="1:10" ht="14.25" thickTop="1" thickBot="1">
      <c r="A129" s="57" t="str">
        <f>IF(ISBLANK('1 - Cargar Mayor anual'!$B125),"",'1 - Cargar Mayor anual'!C125)</f>
        <v/>
      </c>
      <c r="B129" s="52" t="str">
        <f>IF(ISBLANK('1 - Cargar Mayor anual'!$B125),"",'1 - Cargar Mayor anual'!B125)</f>
        <v/>
      </c>
      <c r="C129" s="53" t="str">
        <f>IF(ISBLANK('1 - Cargar Mayor anual'!$B125),"",'1 - Cargar Mayor anual'!D125-'1 - Cargar Mayor anual'!E125)</f>
        <v/>
      </c>
      <c r="D129" s="56" t="str">
        <f>IF(ISBLANK('1 - Cargar Mayor anual'!$B125),"", VLOOKUP($B129,'2 -Cargar maestro cuentas'!$A:$D,2,FALSE))</f>
        <v/>
      </c>
      <c r="E129" s="56" t="str">
        <f>IF(ISBLANK('1 - Cargar Mayor anual'!$B125),"", VLOOKUP($B129,'2 -Cargar maestro cuentas'!$A:$D,4,FALSE))</f>
        <v/>
      </c>
      <c r="F129" s="56" t="str">
        <f t="shared" si="4"/>
        <v/>
      </c>
      <c r="G129" s="56" t="str">
        <f>IF($F129="Si",VLOOKUP(DATE(YEAR($A129),MONTH($A129),1),'Anexo Indices'!$A:$B,2,FALSE),"")</f>
        <v/>
      </c>
      <c r="H129" s="56" t="str">
        <f t="shared" si="6"/>
        <v/>
      </c>
      <c r="I129" s="62" t="str">
        <f t="shared" si="5"/>
        <v/>
      </c>
      <c r="J129" s="2"/>
    </row>
    <row r="130" spans="1:10" ht="14.25" thickTop="1" thickBot="1">
      <c r="A130" s="57" t="str">
        <f>IF(ISBLANK('1 - Cargar Mayor anual'!$B126),"",'1 - Cargar Mayor anual'!C126)</f>
        <v/>
      </c>
      <c r="B130" s="52" t="str">
        <f>IF(ISBLANK('1 - Cargar Mayor anual'!$B126),"",'1 - Cargar Mayor anual'!B126)</f>
        <v/>
      </c>
      <c r="C130" s="53" t="str">
        <f>IF(ISBLANK('1 - Cargar Mayor anual'!$B126),"",'1 - Cargar Mayor anual'!D126-'1 - Cargar Mayor anual'!E126)</f>
        <v/>
      </c>
      <c r="D130" s="56" t="str">
        <f>IF(ISBLANK('1 - Cargar Mayor anual'!$B126),"", VLOOKUP($B130,'2 -Cargar maestro cuentas'!$A:$D,2,FALSE))</f>
        <v/>
      </c>
      <c r="E130" s="56" t="str">
        <f>IF(ISBLANK('1 - Cargar Mayor anual'!$B126),"", VLOOKUP($B130,'2 -Cargar maestro cuentas'!$A:$D,4,FALSE))</f>
        <v/>
      </c>
      <c r="F130" s="56" t="str">
        <f t="shared" si="4"/>
        <v/>
      </c>
      <c r="G130" s="56" t="str">
        <f>IF($F130="Si",VLOOKUP(DATE(YEAR($A130),MONTH($A130),1),'Anexo Indices'!$A:$B,2,FALSE),"")</f>
        <v/>
      </c>
      <c r="H130" s="56" t="str">
        <f t="shared" si="6"/>
        <v/>
      </c>
      <c r="I130" s="62" t="str">
        <f t="shared" si="5"/>
        <v/>
      </c>
      <c r="J130" s="2"/>
    </row>
    <row r="131" spans="1:10" ht="14.25" thickTop="1" thickBot="1">
      <c r="A131" s="57" t="str">
        <f>IF(ISBLANK('1 - Cargar Mayor anual'!$B127),"",'1 - Cargar Mayor anual'!C127)</f>
        <v/>
      </c>
      <c r="B131" s="52" t="str">
        <f>IF(ISBLANK('1 - Cargar Mayor anual'!$B127),"",'1 - Cargar Mayor anual'!B127)</f>
        <v/>
      </c>
      <c r="C131" s="53" t="str">
        <f>IF(ISBLANK('1 - Cargar Mayor anual'!$B127),"",'1 - Cargar Mayor anual'!D127-'1 - Cargar Mayor anual'!E127)</f>
        <v/>
      </c>
      <c r="D131" s="56" t="str">
        <f>IF(ISBLANK('1 - Cargar Mayor anual'!$B127),"", VLOOKUP($B131,'2 -Cargar maestro cuentas'!$A:$D,2,FALSE))</f>
        <v/>
      </c>
      <c r="E131" s="56" t="str">
        <f>IF(ISBLANK('1 - Cargar Mayor anual'!$B127),"", VLOOKUP($B131,'2 -Cargar maestro cuentas'!$A:$D,4,FALSE))</f>
        <v/>
      </c>
      <c r="F131" s="56" t="str">
        <f t="shared" si="4"/>
        <v/>
      </c>
      <c r="G131" s="56" t="str">
        <f>IF($F131="Si",VLOOKUP(DATE(YEAR($A131),MONTH($A131),1),'Anexo Indices'!$A:$B,2,FALSE),"")</f>
        <v/>
      </c>
      <c r="H131" s="56" t="str">
        <f t="shared" si="6"/>
        <v/>
      </c>
      <c r="I131" s="62" t="str">
        <f t="shared" si="5"/>
        <v/>
      </c>
      <c r="J131" s="2"/>
    </row>
    <row r="132" spans="1:10" ht="14.25" thickTop="1" thickBot="1">
      <c r="A132" s="57" t="str">
        <f>IF(ISBLANK('1 - Cargar Mayor anual'!$B128),"",'1 - Cargar Mayor anual'!C128)</f>
        <v/>
      </c>
      <c r="B132" s="52" t="str">
        <f>IF(ISBLANK('1 - Cargar Mayor anual'!$B128),"",'1 - Cargar Mayor anual'!B128)</f>
        <v/>
      </c>
      <c r="C132" s="53" t="str">
        <f>IF(ISBLANK('1 - Cargar Mayor anual'!$B128),"",'1 - Cargar Mayor anual'!D128-'1 - Cargar Mayor anual'!E128)</f>
        <v/>
      </c>
      <c r="D132" s="56" t="str">
        <f>IF(ISBLANK('1 - Cargar Mayor anual'!$B128),"", VLOOKUP($B132,'2 -Cargar maestro cuentas'!$A:$D,2,FALSE))</f>
        <v/>
      </c>
      <c r="E132" s="56" t="str">
        <f>IF(ISBLANK('1 - Cargar Mayor anual'!$B128),"", VLOOKUP($B132,'2 -Cargar maestro cuentas'!$A:$D,4,FALSE))</f>
        <v/>
      </c>
      <c r="F132" s="56" t="str">
        <f t="shared" si="4"/>
        <v/>
      </c>
      <c r="G132" s="56" t="str">
        <f>IF($F132="Si",VLOOKUP(DATE(YEAR($A132),MONTH($A132),1),'Anexo Indices'!$A:$B,2,FALSE),"")</f>
        <v/>
      </c>
      <c r="H132" s="56" t="str">
        <f t="shared" si="6"/>
        <v/>
      </c>
      <c r="I132" s="62" t="str">
        <f t="shared" si="5"/>
        <v/>
      </c>
      <c r="J132" s="2"/>
    </row>
    <row r="133" spans="1:10" ht="14.25" thickTop="1" thickBot="1">
      <c r="A133" s="57" t="str">
        <f>IF(ISBLANK('1 - Cargar Mayor anual'!$B129),"",'1 - Cargar Mayor anual'!C129)</f>
        <v/>
      </c>
      <c r="B133" s="52" t="str">
        <f>IF(ISBLANK('1 - Cargar Mayor anual'!$B129),"",'1 - Cargar Mayor anual'!B129)</f>
        <v/>
      </c>
      <c r="C133" s="53" t="str">
        <f>IF(ISBLANK('1 - Cargar Mayor anual'!$B129),"",'1 - Cargar Mayor anual'!D129-'1 - Cargar Mayor anual'!E129)</f>
        <v/>
      </c>
      <c r="D133" s="56" t="str">
        <f>IF(ISBLANK('1 - Cargar Mayor anual'!$B129),"", VLOOKUP($B133,'2 -Cargar maestro cuentas'!$A:$D,2,FALSE))</f>
        <v/>
      </c>
      <c r="E133" s="56" t="str">
        <f>IF(ISBLANK('1 - Cargar Mayor anual'!$B129),"", VLOOKUP($B133,'2 -Cargar maestro cuentas'!$A:$D,4,FALSE))</f>
        <v/>
      </c>
      <c r="F133" s="56" t="str">
        <f t="shared" si="4"/>
        <v/>
      </c>
      <c r="G133" s="56" t="str">
        <f>IF($F133="Si",VLOOKUP(DATE(YEAR($A133),MONTH($A133),1),'Anexo Indices'!$A:$B,2,FALSE),"")</f>
        <v/>
      </c>
      <c r="H133" s="56" t="str">
        <f t="shared" si="6"/>
        <v/>
      </c>
      <c r="I133" s="62" t="str">
        <f t="shared" si="5"/>
        <v/>
      </c>
      <c r="J133" s="2"/>
    </row>
    <row r="134" spans="1:10" ht="14.25" thickTop="1" thickBot="1">
      <c r="A134" s="57" t="str">
        <f>IF(ISBLANK('1 - Cargar Mayor anual'!$B130),"",'1 - Cargar Mayor anual'!C130)</f>
        <v/>
      </c>
      <c r="B134" s="52" t="str">
        <f>IF(ISBLANK('1 - Cargar Mayor anual'!$B130),"",'1 - Cargar Mayor anual'!B130)</f>
        <v/>
      </c>
      <c r="C134" s="53" t="str">
        <f>IF(ISBLANK('1 - Cargar Mayor anual'!$B130),"",'1 - Cargar Mayor anual'!D130-'1 - Cargar Mayor anual'!E130)</f>
        <v/>
      </c>
      <c r="D134" s="56" t="str">
        <f>IF(ISBLANK('1 - Cargar Mayor anual'!$B130),"", VLOOKUP($B134,'2 -Cargar maestro cuentas'!$A:$D,2,FALSE))</f>
        <v/>
      </c>
      <c r="E134" s="56" t="str">
        <f>IF(ISBLANK('1 - Cargar Mayor anual'!$B130),"", VLOOKUP($B134,'2 -Cargar maestro cuentas'!$A:$D,4,FALSE))</f>
        <v/>
      </c>
      <c r="F134" s="56" t="str">
        <f t="shared" si="4"/>
        <v/>
      </c>
      <c r="G134" s="56" t="str">
        <f>IF($F134="Si",VLOOKUP(DATE(YEAR($A134),MONTH($A134),1),'Anexo Indices'!$A:$B,2,FALSE),"")</f>
        <v/>
      </c>
      <c r="H134" s="56" t="str">
        <f t="shared" si="6"/>
        <v/>
      </c>
      <c r="I134" s="62" t="str">
        <f t="shared" si="5"/>
        <v/>
      </c>
      <c r="J134" s="2"/>
    </row>
    <row r="135" spans="1:10" ht="14.25" thickTop="1" thickBot="1">
      <c r="A135" s="57" t="str">
        <f>IF(ISBLANK('1 - Cargar Mayor anual'!$B131),"",'1 - Cargar Mayor anual'!C131)</f>
        <v/>
      </c>
      <c r="B135" s="52" t="str">
        <f>IF(ISBLANK('1 - Cargar Mayor anual'!$B131),"",'1 - Cargar Mayor anual'!B131)</f>
        <v/>
      </c>
      <c r="C135" s="53" t="str">
        <f>IF(ISBLANK('1 - Cargar Mayor anual'!$B131),"",'1 - Cargar Mayor anual'!D131-'1 - Cargar Mayor anual'!E131)</f>
        <v/>
      </c>
      <c r="D135" s="56" t="str">
        <f>IF(ISBLANK('1 - Cargar Mayor anual'!$B131),"", VLOOKUP($B135,'2 -Cargar maestro cuentas'!$A:$D,2,FALSE))</f>
        <v/>
      </c>
      <c r="E135" s="56" t="str">
        <f>IF(ISBLANK('1 - Cargar Mayor anual'!$B131),"", VLOOKUP($B135,'2 -Cargar maestro cuentas'!$A:$D,4,FALSE))</f>
        <v/>
      </c>
      <c r="F135" s="56" t="str">
        <f t="shared" ref="F135:F198" si="7">IF(E135="Partida monetaria","No",IF(E135="Partida no monetaria","Si",""))</f>
        <v/>
      </c>
      <c r="G135" s="56" t="str">
        <f>IF($F135="Si",VLOOKUP(DATE(YEAR($A135),MONTH($A135),1),'Anexo Indices'!$A:$B,2,FALSE),"")</f>
        <v/>
      </c>
      <c r="H135" s="56" t="str">
        <f t="shared" si="6"/>
        <v/>
      </c>
      <c r="I135" s="62" t="str">
        <f t="shared" ref="I135:I198" si="8">IF(F135="Si",(H135/G135-1)*C135,"")</f>
        <v/>
      </c>
      <c r="J135" s="2"/>
    </row>
    <row r="136" spans="1:10" ht="14.25" thickTop="1" thickBot="1">
      <c r="A136" s="57" t="str">
        <f>IF(ISBLANK('1 - Cargar Mayor anual'!$B132),"",'1 - Cargar Mayor anual'!C132)</f>
        <v/>
      </c>
      <c r="B136" s="52" t="str">
        <f>IF(ISBLANK('1 - Cargar Mayor anual'!$B132),"",'1 - Cargar Mayor anual'!B132)</f>
        <v/>
      </c>
      <c r="C136" s="53" t="str">
        <f>IF(ISBLANK('1 - Cargar Mayor anual'!$B132),"",'1 - Cargar Mayor anual'!D132-'1 - Cargar Mayor anual'!E132)</f>
        <v/>
      </c>
      <c r="D136" s="56" t="str">
        <f>IF(ISBLANK('1 - Cargar Mayor anual'!$B132),"", VLOOKUP($B136,'2 -Cargar maestro cuentas'!$A:$D,2,FALSE))</f>
        <v/>
      </c>
      <c r="E136" s="56" t="str">
        <f>IF(ISBLANK('1 - Cargar Mayor anual'!$B132),"", VLOOKUP($B136,'2 -Cargar maestro cuentas'!$A:$D,4,FALSE))</f>
        <v/>
      </c>
      <c r="F136" s="56" t="str">
        <f t="shared" si="7"/>
        <v/>
      </c>
      <c r="G136" s="56" t="str">
        <f>IF($F136="Si",VLOOKUP(DATE(YEAR($A136),MONTH($A136),1),'Anexo Indices'!$A:$B,2,FALSE),"")</f>
        <v/>
      </c>
      <c r="H136" s="56" t="str">
        <f t="shared" ref="H136:H199" si="9">IF($F136="Si",$B$3,"")</f>
        <v/>
      </c>
      <c r="I136" s="62" t="str">
        <f t="shared" si="8"/>
        <v/>
      </c>
      <c r="J136" s="2"/>
    </row>
    <row r="137" spans="1:10" ht="14.25" thickTop="1" thickBot="1">
      <c r="A137" s="57" t="str">
        <f>IF(ISBLANK('1 - Cargar Mayor anual'!$B133),"",'1 - Cargar Mayor anual'!C133)</f>
        <v/>
      </c>
      <c r="B137" s="52" t="str">
        <f>IF(ISBLANK('1 - Cargar Mayor anual'!$B133),"",'1 - Cargar Mayor anual'!B133)</f>
        <v/>
      </c>
      <c r="C137" s="53" t="str">
        <f>IF(ISBLANK('1 - Cargar Mayor anual'!$B133),"",'1 - Cargar Mayor anual'!D133-'1 - Cargar Mayor anual'!E133)</f>
        <v/>
      </c>
      <c r="D137" s="56" t="str">
        <f>IF(ISBLANK('1 - Cargar Mayor anual'!$B133),"", VLOOKUP($B137,'2 -Cargar maestro cuentas'!$A:$D,2,FALSE))</f>
        <v/>
      </c>
      <c r="E137" s="56" t="str">
        <f>IF(ISBLANK('1 - Cargar Mayor anual'!$B133),"", VLOOKUP($B137,'2 -Cargar maestro cuentas'!$A:$D,4,FALSE))</f>
        <v/>
      </c>
      <c r="F137" s="56" t="str">
        <f t="shared" si="7"/>
        <v/>
      </c>
      <c r="G137" s="56" t="str">
        <f>IF($F137="Si",VLOOKUP(DATE(YEAR($A137),MONTH($A137),1),'Anexo Indices'!$A:$B,2,FALSE),"")</f>
        <v/>
      </c>
      <c r="H137" s="56" t="str">
        <f t="shared" si="9"/>
        <v/>
      </c>
      <c r="I137" s="62" t="str">
        <f t="shared" si="8"/>
        <v/>
      </c>
      <c r="J137" s="2"/>
    </row>
    <row r="138" spans="1:10" ht="14.25" thickTop="1" thickBot="1">
      <c r="A138" s="57" t="str">
        <f>IF(ISBLANK('1 - Cargar Mayor anual'!$B134),"",'1 - Cargar Mayor anual'!C134)</f>
        <v/>
      </c>
      <c r="B138" s="52" t="str">
        <f>IF(ISBLANK('1 - Cargar Mayor anual'!$B134),"",'1 - Cargar Mayor anual'!B134)</f>
        <v/>
      </c>
      <c r="C138" s="53" t="str">
        <f>IF(ISBLANK('1 - Cargar Mayor anual'!$B134),"",'1 - Cargar Mayor anual'!D134-'1 - Cargar Mayor anual'!E134)</f>
        <v/>
      </c>
      <c r="D138" s="56" t="str">
        <f>IF(ISBLANK('1 - Cargar Mayor anual'!$B134),"", VLOOKUP($B138,'2 -Cargar maestro cuentas'!$A:$D,2,FALSE))</f>
        <v/>
      </c>
      <c r="E138" s="56" t="str">
        <f>IF(ISBLANK('1 - Cargar Mayor anual'!$B134),"", VLOOKUP($B138,'2 -Cargar maestro cuentas'!$A:$D,4,FALSE))</f>
        <v/>
      </c>
      <c r="F138" s="56" t="str">
        <f t="shared" si="7"/>
        <v/>
      </c>
      <c r="G138" s="56" t="str">
        <f>IF($F138="Si",VLOOKUP(DATE(YEAR($A138),MONTH($A138),1),'Anexo Indices'!$A:$B,2,FALSE),"")</f>
        <v/>
      </c>
      <c r="H138" s="56" t="str">
        <f t="shared" si="9"/>
        <v/>
      </c>
      <c r="I138" s="62" t="str">
        <f t="shared" si="8"/>
        <v/>
      </c>
      <c r="J138" s="2"/>
    </row>
    <row r="139" spans="1:10" ht="14.25" thickTop="1" thickBot="1">
      <c r="A139" s="57" t="str">
        <f>IF(ISBLANK('1 - Cargar Mayor anual'!$B135),"",'1 - Cargar Mayor anual'!C135)</f>
        <v/>
      </c>
      <c r="B139" s="52" t="str">
        <f>IF(ISBLANK('1 - Cargar Mayor anual'!$B135),"",'1 - Cargar Mayor anual'!B135)</f>
        <v/>
      </c>
      <c r="C139" s="53" t="str">
        <f>IF(ISBLANK('1 - Cargar Mayor anual'!$B135),"",'1 - Cargar Mayor anual'!D135-'1 - Cargar Mayor anual'!E135)</f>
        <v/>
      </c>
      <c r="D139" s="56" t="str">
        <f>IF(ISBLANK('1 - Cargar Mayor anual'!$B135),"", VLOOKUP($B139,'2 -Cargar maestro cuentas'!$A:$D,2,FALSE))</f>
        <v/>
      </c>
      <c r="E139" s="56" t="str">
        <f>IF(ISBLANK('1 - Cargar Mayor anual'!$B135),"", VLOOKUP($B139,'2 -Cargar maestro cuentas'!$A:$D,4,FALSE))</f>
        <v/>
      </c>
      <c r="F139" s="56" t="str">
        <f t="shared" si="7"/>
        <v/>
      </c>
      <c r="G139" s="56" t="str">
        <f>IF($F139="Si",VLOOKUP(DATE(YEAR($A139),MONTH($A139),1),'Anexo Indices'!$A:$B,2,FALSE),"")</f>
        <v/>
      </c>
      <c r="H139" s="56" t="str">
        <f t="shared" si="9"/>
        <v/>
      </c>
      <c r="I139" s="62" t="str">
        <f t="shared" si="8"/>
        <v/>
      </c>
      <c r="J139" s="2"/>
    </row>
    <row r="140" spans="1:10" ht="14.25" thickTop="1" thickBot="1">
      <c r="A140" s="57" t="str">
        <f>IF(ISBLANK('1 - Cargar Mayor anual'!$B136),"",'1 - Cargar Mayor anual'!C136)</f>
        <v/>
      </c>
      <c r="B140" s="52" t="str">
        <f>IF(ISBLANK('1 - Cargar Mayor anual'!$B136),"",'1 - Cargar Mayor anual'!B136)</f>
        <v/>
      </c>
      <c r="C140" s="53" t="str">
        <f>IF(ISBLANK('1 - Cargar Mayor anual'!$B136),"",'1 - Cargar Mayor anual'!D136-'1 - Cargar Mayor anual'!E136)</f>
        <v/>
      </c>
      <c r="D140" s="56" t="str">
        <f>IF(ISBLANK('1 - Cargar Mayor anual'!$B136),"", VLOOKUP($B140,'2 -Cargar maestro cuentas'!$A:$D,2,FALSE))</f>
        <v/>
      </c>
      <c r="E140" s="56" t="str">
        <f>IF(ISBLANK('1 - Cargar Mayor anual'!$B136),"", VLOOKUP($B140,'2 -Cargar maestro cuentas'!$A:$D,4,FALSE))</f>
        <v/>
      </c>
      <c r="F140" s="56" t="str">
        <f t="shared" si="7"/>
        <v/>
      </c>
      <c r="G140" s="56" t="str">
        <f>IF($F140="Si",VLOOKUP(DATE(YEAR($A140),MONTH($A140),1),'Anexo Indices'!$A:$B,2,FALSE),"")</f>
        <v/>
      </c>
      <c r="H140" s="56" t="str">
        <f t="shared" si="9"/>
        <v/>
      </c>
      <c r="I140" s="62" t="str">
        <f t="shared" si="8"/>
        <v/>
      </c>
      <c r="J140" s="2"/>
    </row>
    <row r="141" spans="1:10" ht="14.25" thickTop="1" thickBot="1">
      <c r="A141" s="57" t="str">
        <f>IF(ISBLANK('1 - Cargar Mayor anual'!$B137),"",'1 - Cargar Mayor anual'!C137)</f>
        <v/>
      </c>
      <c r="B141" s="52" t="str">
        <f>IF(ISBLANK('1 - Cargar Mayor anual'!$B137),"",'1 - Cargar Mayor anual'!B137)</f>
        <v/>
      </c>
      <c r="C141" s="53" t="str">
        <f>IF(ISBLANK('1 - Cargar Mayor anual'!$B137),"",'1 - Cargar Mayor anual'!D137-'1 - Cargar Mayor anual'!E137)</f>
        <v/>
      </c>
      <c r="D141" s="56" t="str">
        <f>IF(ISBLANK('1 - Cargar Mayor anual'!$B137),"", VLOOKUP($B141,'2 -Cargar maestro cuentas'!$A:$D,2,FALSE))</f>
        <v/>
      </c>
      <c r="E141" s="56" t="str">
        <f>IF(ISBLANK('1 - Cargar Mayor anual'!$B137),"", VLOOKUP($B141,'2 -Cargar maestro cuentas'!$A:$D,4,FALSE))</f>
        <v/>
      </c>
      <c r="F141" s="56" t="str">
        <f t="shared" si="7"/>
        <v/>
      </c>
      <c r="G141" s="56" t="str">
        <f>IF($F141="Si",VLOOKUP(DATE(YEAR($A141),MONTH($A141),1),'Anexo Indices'!$A:$B,2,FALSE),"")</f>
        <v/>
      </c>
      <c r="H141" s="56" t="str">
        <f t="shared" si="9"/>
        <v/>
      </c>
      <c r="I141" s="62" t="str">
        <f t="shared" si="8"/>
        <v/>
      </c>
      <c r="J141" s="2"/>
    </row>
    <row r="142" spans="1:10" ht="14.25" thickTop="1" thickBot="1">
      <c r="A142" s="57" t="str">
        <f>IF(ISBLANK('1 - Cargar Mayor anual'!$B138),"",'1 - Cargar Mayor anual'!C138)</f>
        <v/>
      </c>
      <c r="B142" s="52" t="str">
        <f>IF(ISBLANK('1 - Cargar Mayor anual'!$B138),"",'1 - Cargar Mayor anual'!B138)</f>
        <v/>
      </c>
      <c r="C142" s="53" t="str">
        <f>IF(ISBLANK('1 - Cargar Mayor anual'!$B138),"",'1 - Cargar Mayor anual'!D138-'1 - Cargar Mayor anual'!E138)</f>
        <v/>
      </c>
      <c r="D142" s="56" t="str">
        <f>IF(ISBLANK('1 - Cargar Mayor anual'!$B138),"", VLOOKUP($B142,'2 -Cargar maestro cuentas'!$A:$D,2,FALSE))</f>
        <v/>
      </c>
      <c r="E142" s="56" t="str">
        <f>IF(ISBLANK('1 - Cargar Mayor anual'!$B138),"", VLOOKUP($B142,'2 -Cargar maestro cuentas'!$A:$D,4,FALSE))</f>
        <v/>
      </c>
      <c r="F142" s="56" t="str">
        <f t="shared" si="7"/>
        <v/>
      </c>
      <c r="G142" s="56" t="str">
        <f>IF($F142="Si",VLOOKUP(DATE(YEAR($A142),MONTH($A142),1),'Anexo Indices'!$A:$B,2,FALSE),"")</f>
        <v/>
      </c>
      <c r="H142" s="56" t="str">
        <f t="shared" si="9"/>
        <v/>
      </c>
      <c r="I142" s="62" t="str">
        <f t="shared" si="8"/>
        <v/>
      </c>
      <c r="J142" s="2"/>
    </row>
    <row r="143" spans="1:10" ht="14.25" thickTop="1" thickBot="1">
      <c r="A143" s="57" t="str">
        <f>IF(ISBLANK('1 - Cargar Mayor anual'!$B139),"",'1 - Cargar Mayor anual'!C139)</f>
        <v/>
      </c>
      <c r="B143" s="52" t="str">
        <f>IF(ISBLANK('1 - Cargar Mayor anual'!$B139),"",'1 - Cargar Mayor anual'!B139)</f>
        <v/>
      </c>
      <c r="C143" s="53" t="str">
        <f>IF(ISBLANK('1 - Cargar Mayor anual'!$B139),"",'1 - Cargar Mayor anual'!D139-'1 - Cargar Mayor anual'!E139)</f>
        <v/>
      </c>
      <c r="D143" s="56" t="str">
        <f>IF(ISBLANK('1 - Cargar Mayor anual'!$B139),"", VLOOKUP($B143,'2 -Cargar maestro cuentas'!$A:$D,2,FALSE))</f>
        <v/>
      </c>
      <c r="E143" s="56" t="str">
        <f>IF(ISBLANK('1 - Cargar Mayor anual'!$B139),"", VLOOKUP($B143,'2 -Cargar maestro cuentas'!$A:$D,4,FALSE))</f>
        <v/>
      </c>
      <c r="F143" s="56" t="str">
        <f t="shared" si="7"/>
        <v/>
      </c>
      <c r="G143" s="56" t="str">
        <f>IF($F143="Si",VLOOKUP(DATE(YEAR($A143),MONTH($A143),1),'Anexo Indices'!$A:$B,2,FALSE),"")</f>
        <v/>
      </c>
      <c r="H143" s="56" t="str">
        <f t="shared" si="9"/>
        <v/>
      </c>
      <c r="I143" s="62" t="str">
        <f t="shared" si="8"/>
        <v/>
      </c>
      <c r="J143" s="2"/>
    </row>
    <row r="144" spans="1:10" ht="14.25" thickTop="1" thickBot="1">
      <c r="A144" s="57" t="str">
        <f>IF(ISBLANK('1 - Cargar Mayor anual'!$B140),"",'1 - Cargar Mayor anual'!C140)</f>
        <v/>
      </c>
      <c r="B144" s="52" t="str">
        <f>IF(ISBLANK('1 - Cargar Mayor anual'!$B140),"",'1 - Cargar Mayor anual'!B140)</f>
        <v/>
      </c>
      <c r="C144" s="53" t="str">
        <f>IF(ISBLANK('1 - Cargar Mayor anual'!$B140),"",'1 - Cargar Mayor anual'!D140-'1 - Cargar Mayor anual'!E140)</f>
        <v/>
      </c>
      <c r="D144" s="56" t="str">
        <f>IF(ISBLANK('1 - Cargar Mayor anual'!$B140),"", VLOOKUP($B144,'2 -Cargar maestro cuentas'!$A:$D,2,FALSE))</f>
        <v/>
      </c>
      <c r="E144" s="56" t="str">
        <f>IF(ISBLANK('1 - Cargar Mayor anual'!$B140),"", VLOOKUP($B144,'2 -Cargar maestro cuentas'!$A:$D,4,FALSE))</f>
        <v/>
      </c>
      <c r="F144" s="56" t="str">
        <f t="shared" si="7"/>
        <v/>
      </c>
      <c r="G144" s="56" t="str">
        <f>IF($F144="Si",VLOOKUP(DATE(YEAR($A144),MONTH($A144),1),'Anexo Indices'!$A:$B,2,FALSE),"")</f>
        <v/>
      </c>
      <c r="H144" s="56" t="str">
        <f t="shared" si="9"/>
        <v/>
      </c>
      <c r="I144" s="62" t="str">
        <f t="shared" si="8"/>
        <v/>
      </c>
      <c r="J144" s="2"/>
    </row>
    <row r="145" spans="1:10" ht="14.25" thickTop="1" thickBot="1">
      <c r="A145" s="57" t="str">
        <f>IF(ISBLANK('1 - Cargar Mayor anual'!$B141),"",'1 - Cargar Mayor anual'!C141)</f>
        <v/>
      </c>
      <c r="B145" s="52" t="str">
        <f>IF(ISBLANK('1 - Cargar Mayor anual'!$B141),"",'1 - Cargar Mayor anual'!B141)</f>
        <v/>
      </c>
      <c r="C145" s="53" t="str">
        <f>IF(ISBLANK('1 - Cargar Mayor anual'!$B141),"",'1 - Cargar Mayor anual'!D141-'1 - Cargar Mayor anual'!E141)</f>
        <v/>
      </c>
      <c r="D145" s="56" t="str">
        <f>IF(ISBLANK('1 - Cargar Mayor anual'!$B141),"", VLOOKUP($B145,'2 -Cargar maestro cuentas'!$A:$D,2,FALSE))</f>
        <v/>
      </c>
      <c r="E145" s="56" t="str">
        <f>IF(ISBLANK('1 - Cargar Mayor anual'!$B141),"", VLOOKUP($B145,'2 -Cargar maestro cuentas'!$A:$D,4,FALSE))</f>
        <v/>
      </c>
      <c r="F145" s="56" t="str">
        <f t="shared" si="7"/>
        <v/>
      </c>
      <c r="G145" s="56" t="str">
        <f>IF($F145="Si",VLOOKUP(DATE(YEAR($A145),MONTH($A145),1),'Anexo Indices'!$A:$B,2,FALSE),"")</f>
        <v/>
      </c>
      <c r="H145" s="56" t="str">
        <f t="shared" si="9"/>
        <v/>
      </c>
      <c r="I145" s="62" t="str">
        <f t="shared" si="8"/>
        <v/>
      </c>
      <c r="J145" s="2"/>
    </row>
    <row r="146" spans="1:10" ht="14.25" thickTop="1" thickBot="1">
      <c r="A146" s="57" t="str">
        <f>IF(ISBLANK('1 - Cargar Mayor anual'!$B142),"",'1 - Cargar Mayor anual'!C142)</f>
        <v/>
      </c>
      <c r="B146" s="52" t="str">
        <f>IF(ISBLANK('1 - Cargar Mayor anual'!$B142),"",'1 - Cargar Mayor anual'!B142)</f>
        <v/>
      </c>
      <c r="C146" s="53" t="str">
        <f>IF(ISBLANK('1 - Cargar Mayor anual'!$B142),"",'1 - Cargar Mayor anual'!D142-'1 - Cargar Mayor anual'!E142)</f>
        <v/>
      </c>
      <c r="D146" s="56" t="str">
        <f>IF(ISBLANK('1 - Cargar Mayor anual'!$B142),"", VLOOKUP($B146,'2 -Cargar maestro cuentas'!$A:$D,2,FALSE))</f>
        <v/>
      </c>
      <c r="E146" s="56" t="str">
        <f>IF(ISBLANK('1 - Cargar Mayor anual'!$B142),"", VLOOKUP($B146,'2 -Cargar maestro cuentas'!$A:$D,4,FALSE))</f>
        <v/>
      </c>
      <c r="F146" s="56" t="str">
        <f t="shared" si="7"/>
        <v/>
      </c>
      <c r="G146" s="56" t="str">
        <f>IF($F146="Si",VLOOKUP(DATE(YEAR($A146),MONTH($A146),1),'Anexo Indices'!$A:$B,2,FALSE),"")</f>
        <v/>
      </c>
      <c r="H146" s="56" t="str">
        <f t="shared" si="9"/>
        <v/>
      </c>
      <c r="I146" s="62" t="str">
        <f t="shared" si="8"/>
        <v/>
      </c>
      <c r="J146" s="2"/>
    </row>
    <row r="147" spans="1:10" ht="14.25" thickTop="1" thickBot="1">
      <c r="A147" s="57" t="str">
        <f>IF(ISBLANK('1 - Cargar Mayor anual'!$B143),"",'1 - Cargar Mayor anual'!C143)</f>
        <v/>
      </c>
      <c r="B147" s="52" t="str">
        <f>IF(ISBLANK('1 - Cargar Mayor anual'!$B143),"",'1 - Cargar Mayor anual'!B143)</f>
        <v/>
      </c>
      <c r="C147" s="53" t="str">
        <f>IF(ISBLANK('1 - Cargar Mayor anual'!$B143),"",'1 - Cargar Mayor anual'!D143-'1 - Cargar Mayor anual'!E143)</f>
        <v/>
      </c>
      <c r="D147" s="56" t="str">
        <f>IF(ISBLANK('1 - Cargar Mayor anual'!$B143),"", VLOOKUP($B147,'2 -Cargar maestro cuentas'!$A:$D,2,FALSE))</f>
        <v/>
      </c>
      <c r="E147" s="56" t="str">
        <f>IF(ISBLANK('1 - Cargar Mayor anual'!$B143),"", VLOOKUP($B147,'2 -Cargar maestro cuentas'!$A:$D,4,FALSE))</f>
        <v/>
      </c>
      <c r="F147" s="56" t="str">
        <f t="shared" si="7"/>
        <v/>
      </c>
      <c r="G147" s="56" t="str">
        <f>IF($F147="Si",VLOOKUP(DATE(YEAR($A147),MONTH($A147),1),'Anexo Indices'!$A:$B,2,FALSE),"")</f>
        <v/>
      </c>
      <c r="H147" s="56" t="str">
        <f t="shared" si="9"/>
        <v/>
      </c>
      <c r="I147" s="62" t="str">
        <f t="shared" si="8"/>
        <v/>
      </c>
      <c r="J147" s="2"/>
    </row>
    <row r="148" spans="1:10" ht="14.25" thickTop="1" thickBot="1">
      <c r="A148" s="57" t="str">
        <f>IF(ISBLANK('1 - Cargar Mayor anual'!$B144),"",'1 - Cargar Mayor anual'!C144)</f>
        <v/>
      </c>
      <c r="B148" s="52" t="str">
        <f>IF(ISBLANK('1 - Cargar Mayor anual'!$B144),"",'1 - Cargar Mayor anual'!B144)</f>
        <v/>
      </c>
      <c r="C148" s="53" t="str">
        <f>IF(ISBLANK('1 - Cargar Mayor anual'!$B144),"",'1 - Cargar Mayor anual'!D144-'1 - Cargar Mayor anual'!E144)</f>
        <v/>
      </c>
      <c r="D148" s="56" t="str">
        <f>IF(ISBLANK('1 - Cargar Mayor anual'!$B144),"", VLOOKUP($B148,'2 -Cargar maestro cuentas'!$A:$D,2,FALSE))</f>
        <v/>
      </c>
      <c r="E148" s="56" t="str">
        <f>IF(ISBLANK('1 - Cargar Mayor anual'!$B144),"", VLOOKUP($B148,'2 -Cargar maestro cuentas'!$A:$D,4,FALSE))</f>
        <v/>
      </c>
      <c r="F148" s="56" t="str">
        <f t="shared" si="7"/>
        <v/>
      </c>
      <c r="G148" s="56" t="str">
        <f>IF($F148="Si",VLOOKUP(DATE(YEAR($A148),MONTH($A148),1),'Anexo Indices'!$A:$B,2,FALSE),"")</f>
        <v/>
      </c>
      <c r="H148" s="56" t="str">
        <f t="shared" si="9"/>
        <v/>
      </c>
      <c r="I148" s="62" t="str">
        <f t="shared" si="8"/>
        <v/>
      </c>
      <c r="J148" s="2"/>
    </row>
    <row r="149" spans="1:10" ht="14.25" thickTop="1" thickBot="1">
      <c r="A149" s="57" t="str">
        <f>IF(ISBLANK('1 - Cargar Mayor anual'!$B145),"",'1 - Cargar Mayor anual'!C145)</f>
        <v/>
      </c>
      <c r="B149" s="52" t="str">
        <f>IF(ISBLANK('1 - Cargar Mayor anual'!$B145),"",'1 - Cargar Mayor anual'!B145)</f>
        <v/>
      </c>
      <c r="C149" s="53" t="str">
        <f>IF(ISBLANK('1 - Cargar Mayor anual'!$B145),"",'1 - Cargar Mayor anual'!D145-'1 - Cargar Mayor anual'!E145)</f>
        <v/>
      </c>
      <c r="D149" s="56" t="str">
        <f>IF(ISBLANK('1 - Cargar Mayor anual'!$B145),"", VLOOKUP($B149,'2 -Cargar maestro cuentas'!$A:$D,2,FALSE))</f>
        <v/>
      </c>
      <c r="E149" s="56" t="str">
        <f>IF(ISBLANK('1 - Cargar Mayor anual'!$B145),"", VLOOKUP($B149,'2 -Cargar maestro cuentas'!$A:$D,4,FALSE))</f>
        <v/>
      </c>
      <c r="F149" s="56" t="str">
        <f t="shared" si="7"/>
        <v/>
      </c>
      <c r="G149" s="56" t="str">
        <f>IF($F149="Si",VLOOKUP(DATE(YEAR($A149),MONTH($A149),1),'Anexo Indices'!$A:$B,2,FALSE),"")</f>
        <v/>
      </c>
      <c r="H149" s="56" t="str">
        <f t="shared" si="9"/>
        <v/>
      </c>
      <c r="I149" s="62" t="str">
        <f t="shared" si="8"/>
        <v/>
      </c>
      <c r="J149" s="2"/>
    </row>
    <row r="150" spans="1:10" ht="14.25" thickTop="1" thickBot="1">
      <c r="A150" s="57" t="str">
        <f>IF(ISBLANK('1 - Cargar Mayor anual'!$B146),"",'1 - Cargar Mayor anual'!C146)</f>
        <v/>
      </c>
      <c r="B150" s="52" t="str">
        <f>IF(ISBLANK('1 - Cargar Mayor anual'!$B146),"",'1 - Cargar Mayor anual'!B146)</f>
        <v/>
      </c>
      <c r="C150" s="53" t="str">
        <f>IF(ISBLANK('1 - Cargar Mayor anual'!$B146),"",'1 - Cargar Mayor anual'!D146-'1 - Cargar Mayor anual'!E146)</f>
        <v/>
      </c>
      <c r="D150" s="56" t="str">
        <f>IF(ISBLANK('1 - Cargar Mayor anual'!$B146),"", VLOOKUP($B150,'2 -Cargar maestro cuentas'!$A:$D,2,FALSE))</f>
        <v/>
      </c>
      <c r="E150" s="56" t="str">
        <f>IF(ISBLANK('1 - Cargar Mayor anual'!$B146),"", VLOOKUP($B150,'2 -Cargar maestro cuentas'!$A:$D,4,FALSE))</f>
        <v/>
      </c>
      <c r="F150" s="56" t="str">
        <f t="shared" si="7"/>
        <v/>
      </c>
      <c r="G150" s="56" t="str">
        <f>IF($F150="Si",VLOOKUP(DATE(YEAR($A150),MONTH($A150),1),'Anexo Indices'!$A:$B,2,FALSE),"")</f>
        <v/>
      </c>
      <c r="H150" s="56" t="str">
        <f t="shared" si="9"/>
        <v/>
      </c>
      <c r="I150" s="62" t="str">
        <f t="shared" si="8"/>
        <v/>
      </c>
      <c r="J150" s="2"/>
    </row>
    <row r="151" spans="1:10" ht="14.25" thickTop="1" thickBot="1">
      <c r="A151" s="57" t="str">
        <f>IF(ISBLANK('1 - Cargar Mayor anual'!$B147),"",'1 - Cargar Mayor anual'!C147)</f>
        <v/>
      </c>
      <c r="B151" s="52" t="str">
        <f>IF(ISBLANK('1 - Cargar Mayor anual'!$B147),"",'1 - Cargar Mayor anual'!B147)</f>
        <v/>
      </c>
      <c r="C151" s="53" t="str">
        <f>IF(ISBLANK('1 - Cargar Mayor anual'!$B147),"",'1 - Cargar Mayor anual'!D147-'1 - Cargar Mayor anual'!E147)</f>
        <v/>
      </c>
      <c r="D151" s="56" t="str">
        <f>IF(ISBLANK('1 - Cargar Mayor anual'!$B147),"", VLOOKUP($B151,'2 -Cargar maestro cuentas'!$A:$D,2,FALSE))</f>
        <v/>
      </c>
      <c r="E151" s="56" t="str">
        <f>IF(ISBLANK('1 - Cargar Mayor anual'!$B147),"", VLOOKUP($B151,'2 -Cargar maestro cuentas'!$A:$D,4,FALSE))</f>
        <v/>
      </c>
      <c r="F151" s="56" t="str">
        <f t="shared" si="7"/>
        <v/>
      </c>
      <c r="G151" s="56" t="str">
        <f>IF($F151="Si",VLOOKUP(DATE(YEAR($A151),MONTH($A151),1),'Anexo Indices'!$A:$B,2,FALSE),"")</f>
        <v/>
      </c>
      <c r="H151" s="56" t="str">
        <f t="shared" si="9"/>
        <v/>
      </c>
      <c r="I151" s="62" t="str">
        <f t="shared" si="8"/>
        <v/>
      </c>
      <c r="J151" s="2"/>
    </row>
    <row r="152" spans="1:10" ht="14.25" thickTop="1" thickBot="1">
      <c r="A152" s="57" t="str">
        <f>IF(ISBLANK('1 - Cargar Mayor anual'!$B148),"",'1 - Cargar Mayor anual'!C148)</f>
        <v/>
      </c>
      <c r="B152" s="52" t="str">
        <f>IF(ISBLANK('1 - Cargar Mayor anual'!$B148),"",'1 - Cargar Mayor anual'!B148)</f>
        <v/>
      </c>
      <c r="C152" s="53" t="str">
        <f>IF(ISBLANK('1 - Cargar Mayor anual'!$B148),"",'1 - Cargar Mayor anual'!D148-'1 - Cargar Mayor anual'!E148)</f>
        <v/>
      </c>
      <c r="D152" s="56" t="str">
        <f>IF(ISBLANK('1 - Cargar Mayor anual'!$B148),"", VLOOKUP($B152,'2 -Cargar maestro cuentas'!$A:$D,2,FALSE))</f>
        <v/>
      </c>
      <c r="E152" s="56" t="str">
        <f>IF(ISBLANK('1 - Cargar Mayor anual'!$B148),"", VLOOKUP($B152,'2 -Cargar maestro cuentas'!$A:$D,4,FALSE))</f>
        <v/>
      </c>
      <c r="F152" s="56" t="str">
        <f t="shared" si="7"/>
        <v/>
      </c>
      <c r="G152" s="56" t="str">
        <f>IF($F152="Si",VLOOKUP(DATE(YEAR($A152),MONTH($A152),1),'Anexo Indices'!$A:$B,2,FALSE),"")</f>
        <v/>
      </c>
      <c r="H152" s="56" t="str">
        <f t="shared" si="9"/>
        <v/>
      </c>
      <c r="I152" s="62" t="str">
        <f t="shared" si="8"/>
        <v/>
      </c>
      <c r="J152" s="2"/>
    </row>
    <row r="153" spans="1:10" ht="14.25" thickTop="1" thickBot="1">
      <c r="A153" s="57" t="str">
        <f>IF(ISBLANK('1 - Cargar Mayor anual'!$B149),"",'1 - Cargar Mayor anual'!C149)</f>
        <v/>
      </c>
      <c r="B153" s="52" t="str">
        <f>IF(ISBLANK('1 - Cargar Mayor anual'!$B149),"",'1 - Cargar Mayor anual'!B149)</f>
        <v/>
      </c>
      <c r="C153" s="53" t="str">
        <f>IF(ISBLANK('1 - Cargar Mayor anual'!$B149),"",'1 - Cargar Mayor anual'!D149-'1 - Cargar Mayor anual'!E149)</f>
        <v/>
      </c>
      <c r="D153" s="56" t="str">
        <f>IF(ISBLANK('1 - Cargar Mayor anual'!$B149),"", VLOOKUP($B153,'2 -Cargar maestro cuentas'!$A:$D,2,FALSE))</f>
        <v/>
      </c>
      <c r="E153" s="56" t="str">
        <f>IF(ISBLANK('1 - Cargar Mayor anual'!$B149),"", VLOOKUP($B153,'2 -Cargar maestro cuentas'!$A:$D,4,FALSE))</f>
        <v/>
      </c>
      <c r="F153" s="56" t="str">
        <f t="shared" si="7"/>
        <v/>
      </c>
      <c r="G153" s="56" t="str">
        <f>IF($F153="Si",VLOOKUP(DATE(YEAR($A153),MONTH($A153),1),'Anexo Indices'!$A:$B,2,FALSE),"")</f>
        <v/>
      </c>
      <c r="H153" s="56" t="str">
        <f t="shared" si="9"/>
        <v/>
      </c>
      <c r="I153" s="62" t="str">
        <f t="shared" si="8"/>
        <v/>
      </c>
      <c r="J153" s="2"/>
    </row>
    <row r="154" spans="1:10" ht="14.25" thickTop="1" thickBot="1">
      <c r="A154" s="57" t="str">
        <f>IF(ISBLANK('1 - Cargar Mayor anual'!$B150),"",'1 - Cargar Mayor anual'!C150)</f>
        <v/>
      </c>
      <c r="B154" s="52" t="str">
        <f>IF(ISBLANK('1 - Cargar Mayor anual'!$B150),"",'1 - Cargar Mayor anual'!B150)</f>
        <v/>
      </c>
      <c r="C154" s="53" t="str">
        <f>IF(ISBLANK('1 - Cargar Mayor anual'!$B150),"",'1 - Cargar Mayor anual'!D150-'1 - Cargar Mayor anual'!E150)</f>
        <v/>
      </c>
      <c r="D154" s="56" t="str">
        <f>IF(ISBLANK('1 - Cargar Mayor anual'!$B150),"", VLOOKUP($B154,'2 -Cargar maestro cuentas'!$A:$D,2,FALSE))</f>
        <v/>
      </c>
      <c r="E154" s="56" t="str">
        <f>IF(ISBLANK('1 - Cargar Mayor anual'!$B150),"", VLOOKUP($B154,'2 -Cargar maestro cuentas'!$A:$D,4,FALSE))</f>
        <v/>
      </c>
      <c r="F154" s="56" t="str">
        <f t="shared" si="7"/>
        <v/>
      </c>
      <c r="G154" s="56" t="str">
        <f>IF($F154="Si",VLOOKUP(DATE(YEAR($A154),MONTH($A154),1),'Anexo Indices'!$A:$B,2,FALSE),"")</f>
        <v/>
      </c>
      <c r="H154" s="56" t="str">
        <f t="shared" si="9"/>
        <v/>
      </c>
      <c r="I154" s="62" t="str">
        <f t="shared" si="8"/>
        <v/>
      </c>
      <c r="J154" s="2"/>
    </row>
    <row r="155" spans="1:10" ht="14.25" thickTop="1" thickBot="1">
      <c r="A155" s="57" t="str">
        <f>IF(ISBLANK('1 - Cargar Mayor anual'!$B151),"",'1 - Cargar Mayor anual'!C151)</f>
        <v/>
      </c>
      <c r="B155" s="52" t="str">
        <f>IF(ISBLANK('1 - Cargar Mayor anual'!$B151),"",'1 - Cargar Mayor anual'!B151)</f>
        <v/>
      </c>
      <c r="C155" s="53" t="str">
        <f>IF(ISBLANK('1 - Cargar Mayor anual'!$B151),"",'1 - Cargar Mayor anual'!D151-'1 - Cargar Mayor anual'!E151)</f>
        <v/>
      </c>
      <c r="D155" s="56" t="str">
        <f>IF(ISBLANK('1 - Cargar Mayor anual'!$B151),"", VLOOKUP($B155,'2 -Cargar maestro cuentas'!$A:$D,2,FALSE))</f>
        <v/>
      </c>
      <c r="E155" s="56" t="str">
        <f>IF(ISBLANK('1 - Cargar Mayor anual'!$B151),"", VLOOKUP($B155,'2 -Cargar maestro cuentas'!$A:$D,4,FALSE))</f>
        <v/>
      </c>
      <c r="F155" s="56" t="str">
        <f t="shared" si="7"/>
        <v/>
      </c>
      <c r="G155" s="56" t="str">
        <f>IF($F155="Si",VLOOKUP(DATE(YEAR($A155),MONTH($A155),1),'Anexo Indices'!$A:$B,2,FALSE),"")</f>
        <v/>
      </c>
      <c r="H155" s="56" t="str">
        <f t="shared" si="9"/>
        <v/>
      </c>
      <c r="I155" s="62" t="str">
        <f t="shared" si="8"/>
        <v/>
      </c>
      <c r="J155" s="2"/>
    </row>
    <row r="156" spans="1:10" ht="14.25" thickTop="1" thickBot="1">
      <c r="A156" s="57" t="str">
        <f>IF(ISBLANK('1 - Cargar Mayor anual'!$B152),"",'1 - Cargar Mayor anual'!C152)</f>
        <v/>
      </c>
      <c r="B156" s="52" t="str">
        <f>IF(ISBLANK('1 - Cargar Mayor anual'!$B152),"",'1 - Cargar Mayor anual'!B152)</f>
        <v/>
      </c>
      <c r="C156" s="53" t="str">
        <f>IF(ISBLANK('1 - Cargar Mayor anual'!$B152),"",'1 - Cargar Mayor anual'!D152-'1 - Cargar Mayor anual'!E152)</f>
        <v/>
      </c>
      <c r="D156" s="56" t="str">
        <f>IF(ISBLANK('1 - Cargar Mayor anual'!$B152),"", VLOOKUP($B156,'2 -Cargar maestro cuentas'!$A:$D,2,FALSE))</f>
        <v/>
      </c>
      <c r="E156" s="56" t="str">
        <f>IF(ISBLANK('1 - Cargar Mayor anual'!$B152),"", VLOOKUP($B156,'2 -Cargar maestro cuentas'!$A:$D,4,FALSE))</f>
        <v/>
      </c>
      <c r="F156" s="56" t="str">
        <f t="shared" si="7"/>
        <v/>
      </c>
      <c r="G156" s="56" t="str">
        <f>IF($F156="Si",VLOOKUP(DATE(YEAR($A156),MONTH($A156),1),'Anexo Indices'!$A:$B,2,FALSE),"")</f>
        <v/>
      </c>
      <c r="H156" s="56" t="str">
        <f t="shared" si="9"/>
        <v/>
      </c>
      <c r="I156" s="62" t="str">
        <f t="shared" si="8"/>
        <v/>
      </c>
      <c r="J156" s="2"/>
    </row>
    <row r="157" spans="1:10" ht="14.25" thickTop="1" thickBot="1">
      <c r="A157" s="57" t="str">
        <f>IF(ISBLANK('1 - Cargar Mayor anual'!$B153),"",'1 - Cargar Mayor anual'!C153)</f>
        <v/>
      </c>
      <c r="B157" s="52" t="str">
        <f>IF(ISBLANK('1 - Cargar Mayor anual'!$B153),"",'1 - Cargar Mayor anual'!B153)</f>
        <v/>
      </c>
      <c r="C157" s="53" t="str">
        <f>IF(ISBLANK('1 - Cargar Mayor anual'!$B153),"",'1 - Cargar Mayor anual'!D153-'1 - Cargar Mayor anual'!E153)</f>
        <v/>
      </c>
      <c r="D157" s="56" t="str">
        <f>IF(ISBLANK('1 - Cargar Mayor anual'!$B153),"", VLOOKUP($B157,'2 -Cargar maestro cuentas'!$A:$D,2,FALSE))</f>
        <v/>
      </c>
      <c r="E157" s="56" t="str">
        <f>IF(ISBLANK('1 - Cargar Mayor anual'!$B153),"", VLOOKUP($B157,'2 -Cargar maestro cuentas'!$A:$D,4,FALSE))</f>
        <v/>
      </c>
      <c r="F157" s="56" t="str">
        <f t="shared" si="7"/>
        <v/>
      </c>
      <c r="G157" s="56" t="str">
        <f>IF($F157="Si",VLOOKUP(DATE(YEAR($A157),MONTH($A157),1),'Anexo Indices'!$A:$B,2,FALSE),"")</f>
        <v/>
      </c>
      <c r="H157" s="56" t="str">
        <f t="shared" si="9"/>
        <v/>
      </c>
      <c r="I157" s="62" t="str">
        <f t="shared" si="8"/>
        <v/>
      </c>
      <c r="J157" s="2"/>
    </row>
    <row r="158" spans="1:10" ht="14.25" thickTop="1" thickBot="1">
      <c r="A158" s="57" t="str">
        <f>IF(ISBLANK('1 - Cargar Mayor anual'!$B154),"",'1 - Cargar Mayor anual'!C154)</f>
        <v/>
      </c>
      <c r="B158" s="52" t="str">
        <f>IF(ISBLANK('1 - Cargar Mayor anual'!$B154),"",'1 - Cargar Mayor anual'!B154)</f>
        <v/>
      </c>
      <c r="C158" s="53" t="str">
        <f>IF(ISBLANK('1 - Cargar Mayor anual'!$B154),"",'1 - Cargar Mayor anual'!D154-'1 - Cargar Mayor anual'!E154)</f>
        <v/>
      </c>
      <c r="D158" s="56" t="str">
        <f>IF(ISBLANK('1 - Cargar Mayor anual'!$B154),"", VLOOKUP($B158,'2 -Cargar maestro cuentas'!$A:$D,2,FALSE))</f>
        <v/>
      </c>
      <c r="E158" s="56" t="str">
        <f>IF(ISBLANK('1 - Cargar Mayor anual'!$B154),"", VLOOKUP($B158,'2 -Cargar maestro cuentas'!$A:$D,4,FALSE))</f>
        <v/>
      </c>
      <c r="F158" s="56" t="str">
        <f t="shared" si="7"/>
        <v/>
      </c>
      <c r="G158" s="56" t="str">
        <f>IF($F158="Si",VLOOKUP(DATE(YEAR($A158),MONTH($A158),1),'Anexo Indices'!$A:$B,2,FALSE),"")</f>
        <v/>
      </c>
      <c r="H158" s="56" t="str">
        <f t="shared" si="9"/>
        <v/>
      </c>
      <c r="I158" s="62" t="str">
        <f t="shared" si="8"/>
        <v/>
      </c>
      <c r="J158" s="2"/>
    </row>
    <row r="159" spans="1:10" ht="14.25" thickTop="1" thickBot="1">
      <c r="A159" s="57" t="str">
        <f>IF(ISBLANK('1 - Cargar Mayor anual'!$B155),"",'1 - Cargar Mayor anual'!C155)</f>
        <v/>
      </c>
      <c r="B159" s="52" t="str">
        <f>IF(ISBLANK('1 - Cargar Mayor anual'!$B155),"",'1 - Cargar Mayor anual'!B155)</f>
        <v/>
      </c>
      <c r="C159" s="53" t="str">
        <f>IF(ISBLANK('1 - Cargar Mayor anual'!$B155),"",'1 - Cargar Mayor anual'!D155-'1 - Cargar Mayor anual'!E155)</f>
        <v/>
      </c>
      <c r="D159" s="56" t="str">
        <f>IF(ISBLANK('1 - Cargar Mayor anual'!$B155),"", VLOOKUP($B159,'2 -Cargar maestro cuentas'!$A:$D,2,FALSE))</f>
        <v/>
      </c>
      <c r="E159" s="56" t="str">
        <f>IF(ISBLANK('1 - Cargar Mayor anual'!$B155),"", VLOOKUP($B159,'2 -Cargar maestro cuentas'!$A:$D,4,FALSE))</f>
        <v/>
      </c>
      <c r="F159" s="56" t="str">
        <f t="shared" si="7"/>
        <v/>
      </c>
      <c r="G159" s="56" t="str">
        <f>IF($F159="Si",VLOOKUP(DATE(YEAR($A159),MONTH($A159),1),'Anexo Indices'!$A:$B,2,FALSE),"")</f>
        <v/>
      </c>
      <c r="H159" s="56" t="str">
        <f t="shared" si="9"/>
        <v/>
      </c>
      <c r="I159" s="62" t="str">
        <f t="shared" si="8"/>
        <v/>
      </c>
      <c r="J159" s="2"/>
    </row>
    <row r="160" spans="1:10" ht="14.25" thickTop="1" thickBot="1">
      <c r="A160" s="57" t="str">
        <f>IF(ISBLANK('1 - Cargar Mayor anual'!$B156),"",'1 - Cargar Mayor anual'!C156)</f>
        <v/>
      </c>
      <c r="B160" s="52" t="str">
        <f>IF(ISBLANK('1 - Cargar Mayor anual'!$B156),"",'1 - Cargar Mayor anual'!B156)</f>
        <v/>
      </c>
      <c r="C160" s="53" t="str">
        <f>IF(ISBLANK('1 - Cargar Mayor anual'!$B156),"",'1 - Cargar Mayor anual'!D156-'1 - Cargar Mayor anual'!E156)</f>
        <v/>
      </c>
      <c r="D160" s="56" t="str">
        <f>IF(ISBLANK('1 - Cargar Mayor anual'!$B156),"", VLOOKUP($B160,'2 -Cargar maestro cuentas'!$A:$D,2,FALSE))</f>
        <v/>
      </c>
      <c r="E160" s="56" t="str">
        <f>IF(ISBLANK('1 - Cargar Mayor anual'!$B156),"", VLOOKUP($B160,'2 -Cargar maestro cuentas'!$A:$D,4,FALSE))</f>
        <v/>
      </c>
      <c r="F160" s="56" t="str">
        <f t="shared" si="7"/>
        <v/>
      </c>
      <c r="G160" s="56" t="str">
        <f>IF($F160="Si",VLOOKUP(DATE(YEAR($A160),MONTH($A160),1),'Anexo Indices'!$A:$B,2,FALSE),"")</f>
        <v/>
      </c>
      <c r="H160" s="56" t="str">
        <f t="shared" si="9"/>
        <v/>
      </c>
      <c r="I160" s="62" t="str">
        <f t="shared" si="8"/>
        <v/>
      </c>
      <c r="J160" s="2"/>
    </row>
    <row r="161" spans="1:10" ht="14.25" thickTop="1" thickBot="1">
      <c r="A161" s="57" t="str">
        <f>IF(ISBLANK('1 - Cargar Mayor anual'!$B157),"",'1 - Cargar Mayor anual'!C157)</f>
        <v/>
      </c>
      <c r="B161" s="52" t="str">
        <f>IF(ISBLANK('1 - Cargar Mayor anual'!$B157),"",'1 - Cargar Mayor anual'!B157)</f>
        <v/>
      </c>
      <c r="C161" s="53" t="str">
        <f>IF(ISBLANK('1 - Cargar Mayor anual'!$B157),"",'1 - Cargar Mayor anual'!D157-'1 - Cargar Mayor anual'!E157)</f>
        <v/>
      </c>
      <c r="D161" s="56" t="str">
        <f>IF(ISBLANK('1 - Cargar Mayor anual'!$B157),"", VLOOKUP($B161,'2 -Cargar maestro cuentas'!$A:$D,2,FALSE))</f>
        <v/>
      </c>
      <c r="E161" s="56" t="str">
        <f>IF(ISBLANK('1 - Cargar Mayor anual'!$B157),"", VLOOKUP($B161,'2 -Cargar maestro cuentas'!$A:$D,4,FALSE))</f>
        <v/>
      </c>
      <c r="F161" s="56" t="str">
        <f t="shared" si="7"/>
        <v/>
      </c>
      <c r="G161" s="56" t="str">
        <f>IF($F161="Si",VLOOKUP(DATE(YEAR($A161),MONTH($A161),1),'Anexo Indices'!$A:$B,2,FALSE),"")</f>
        <v/>
      </c>
      <c r="H161" s="56" t="str">
        <f t="shared" si="9"/>
        <v/>
      </c>
      <c r="I161" s="62" t="str">
        <f t="shared" si="8"/>
        <v/>
      </c>
      <c r="J161" s="2"/>
    </row>
    <row r="162" spans="1:10" ht="14.25" thickTop="1" thickBot="1">
      <c r="A162" s="57" t="str">
        <f>IF(ISBLANK('1 - Cargar Mayor anual'!$B158),"",'1 - Cargar Mayor anual'!C158)</f>
        <v/>
      </c>
      <c r="B162" s="52" t="str">
        <f>IF(ISBLANK('1 - Cargar Mayor anual'!$B158),"",'1 - Cargar Mayor anual'!B158)</f>
        <v/>
      </c>
      <c r="C162" s="53" t="str">
        <f>IF(ISBLANK('1 - Cargar Mayor anual'!$B158),"",'1 - Cargar Mayor anual'!D158-'1 - Cargar Mayor anual'!E158)</f>
        <v/>
      </c>
      <c r="D162" s="56" t="str">
        <f>IF(ISBLANK('1 - Cargar Mayor anual'!$B158),"", VLOOKUP($B162,'2 -Cargar maestro cuentas'!$A:$D,2,FALSE))</f>
        <v/>
      </c>
      <c r="E162" s="56" t="str">
        <f>IF(ISBLANK('1 - Cargar Mayor anual'!$B158),"", VLOOKUP($B162,'2 -Cargar maestro cuentas'!$A:$D,4,FALSE))</f>
        <v/>
      </c>
      <c r="F162" s="56" t="str">
        <f t="shared" si="7"/>
        <v/>
      </c>
      <c r="G162" s="56" t="str">
        <f>IF($F162="Si",VLOOKUP(DATE(YEAR($A162),MONTH($A162),1),'Anexo Indices'!$A:$B,2,FALSE),"")</f>
        <v/>
      </c>
      <c r="H162" s="56" t="str">
        <f t="shared" si="9"/>
        <v/>
      </c>
      <c r="I162" s="62" t="str">
        <f t="shared" si="8"/>
        <v/>
      </c>
      <c r="J162" s="2"/>
    </row>
    <row r="163" spans="1:10" ht="14.25" thickTop="1" thickBot="1">
      <c r="A163" s="57" t="str">
        <f>IF(ISBLANK('1 - Cargar Mayor anual'!$B159),"",'1 - Cargar Mayor anual'!C159)</f>
        <v/>
      </c>
      <c r="B163" s="52" t="str">
        <f>IF(ISBLANK('1 - Cargar Mayor anual'!$B159),"",'1 - Cargar Mayor anual'!B159)</f>
        <v/>
      </c>
      <c r="C163" s="53" t="str">
        <f>IF(ISBLANK('1 - Cargar Mayor anual'!$B159),"",'1 - Cargar Mayor anual'!D159-'1 - Cargar Mayor anual'!E159)</f>
        <v/>
      </c>
      <c r="D163" s="56" t="str">
        <f>IF(ISBLANK('1 - Cargar Mayor anual'!$B159),"", VLOOKUP($B163,'2 -Cargar maestro cuentas'!$A:$D,2,FALSE))</f>
        <v/>
      </c>
      <c r="E163" s="56" t="str">
        <f>IF(ISBLANK('1 - Cargar Mayor anual'!$B159),"", VLOOKUP($B163,'2 -Cargar maestro cuentas'!$A:$D,4,FALSE))</f>
        <v/>
      </c>
      <c r="F163" s="56" t="str">
        <f t="shared" si="7"/>
        <v/>
      </c>
      <c r="G163" s="56" t="str">
        <f>IF($F163="Si",VLOOKUP(DATE(YEAR($A163),MONTH($A163),1),'Anexo Indices'!$A:$B,2,FALSE),"")</f>
        <v/>
      </c>
      <c r="H163" s="56" t="str">
        <f t="shared" si="9"/>
        <v/>
      </c>
      <c r="I163" s="62" t="str">
        <f t="shared" si="8"/>
        <v/>
      </c>
      <c r="J163" s="2"/>
    </row>
    <row r="164" spans="1:10" ht="14.25" thickTop="1" thickBot="1">
      <c r="A164" s="57" t="str">
        <f>IF(ISBLANK('1 - Cargar Mayor anual'!$B160),"",'1 - Cargar Mayor anual'!C160)</f>
        <v/>
      </c>
      <c r="B164" s="52" t="str">
        <f>IF(ISBLANK('1 - Cargar Mayor anual'!$B160),"",'1 - Cargar Mayor anual'!B160)</f>
        <v/>
      </c>
      <c r="C164" s="53" t="str">
        <f>IF(ISBLANK('1 - Cargar Mayor anual'!$B160),"",'1 - Cargar Mayor anual'!D160-'1 - Cargar Mayor anual'!E160)</f>
        <v/>
      </c>
      <c r="D164" s="56" t="str">
        <f>IF(ISBLANK('1 - Cargar Mayor anual'!$B160),"", VLOOKUP($B164,'2 -Cargar maestro cuentas'!$A:$D,2,FALSE))</f>
        <v/>
      </c>
      <c r="E164" s="56" t="str">
        <f>IF(ISBLANK('1 - Cargar Mayor anual'!$B160),"", VLOOKUP($B164,'2 -Cargar maestro cuentas'!$A:$D,4,FALSE))</f>
        <v/>
      </c>
      <c r="F164" s="56" t="str">
        <f t="shared" si="7"/>
        <v/>
      </c>
      <c r="G164" s="56" t="str">
        <f>IF($F164="Si",VLOOKUP(DATE(YEAR($A164),MONTH($A164),1),'Anexo Indices'!$A:$B,2,FALSE),"")</f>
        <v/>
      </c>
      <c r="H164" s="56" t="str">
        <f t="shared" si="9"/>
        <v/>
      </c>
      <c r="I164" s="62" t="str">
        <f t="shared" si="8"/>
        <v/>
      </c>
      <c r="J164" s="2"/>
    </row>
    <row r="165" spans="1:10" ht="14.25" thickTop="1" thickBot="1">
      <c r="A165" s="57" t="str">
        <f>IF(ISBLANK('1 - Cargar Mayor anual'!$B161),"",'1 - Cargar Mayor anual'!C161)</f>
        <v/>
      </c>
      <c r="B165" s="52" t="str">
        <f>IF(ISBLANK('1 - Cargar Mayor anual'!$B161),"",'1 - Cargar Mayor anual'!B161)</f>
        <v/>
      </c>
      <c r="C165" s="53" t="str">
        <f>IF(ISBLANK('1 - Cargar Mayor anual'!$B161),"",'1 - Cargar Mayor anual'!D161-'1 - Cargar Mayor anual'!E161)</f>
        <v/>
      </c>
      <c r="D165" s="56" t="str">
        <f>IF(ISBLANK('1 - Cargar Mayor anual'!$B161),"", VLOOKUP($B165,'2 -Cargar maestro cuentas'!$A:$D,2,FALSE))</f>
        <v/>
      </c>
      <c r="E165" s="56" t="str">
        <f>IF(ISBLANK('1 - Cargar Mayor anual'!$B161),"", VLOOKUP($B165,'2 -Cargar maestro cuentas'!$A:$D,4,FALSE))</f>
        <v/>
      </c>
      <c r="F165" s="56" t="str">
        <f t="shared" si="7"/>
        <v/>
      </c>
      <c r="G165" s="56" t="str">
        <f>IF($F165="Si",VLOOKUP(DATE(YEAR($A165),MONTH($A165),1),'Anexo Indices'!$A:$B,2,FALSE),"")</f>
        <v/>
      </c>
      <c r="H165" s="56" t="str">
        <f t="shared" si="9"/>
        <v/>
      </c>
      <c r="I165" s="62" t="str">
        <f t="shared" si="8"/>
        <v/>
      </c>
      <c r="J165" s="2"/>
    </row>
    <row r="166" spans="1:10" ht="14.25" thickTop="1" thickBot="1">
      <c r="A166" s="57" t="str">
        <f>IF(ISBLANK('1 - Cargar Mayor anual'!$B162),"",'1 - Cargar Mayor anual'!C162)</f>
        <v/>
      </c>
      <c r="B166" s="52" t="str">
        <f>IF(ISBLANK('1 - Cargar Mayor anual'!$B162),"",'1 - Cargar Mayor anual'!B162)</f>
        <v/>
      </c>
      <c r="C166" s="53" t="str">
        <f>IF(ISBLANK('1 - Cargar Mayor anual'!$B162),"",'1 - Cargar Mayor anual'!D162-'1 - Cargar Mayor anual'!E162)</f>
        <v/>
      </c>
      <c r="D166" s="56" t="str">
        <f>IF(ISBLANK('1 - Cargar Mayor anual'!$B162),"", VLOOKUP($B166,'2 -Cargar maestro cuentas'!$A:$D,2,FALSE))</f>
        <v/>
      </c>
      <c r="E166" s="56" t="str">
        <f>IF(ISBLANK('1 - Cargar Mayor anual'!$B162),"", VLOOKUP($B166,'2 -Cargar maestro cuentas'!$A:$D,4,FALSE))</f>
        <v/>
      </c>
      <c r="F166" s="56" t="str">
        <f t="shared" si="7"/>
        <v/>
      </c>
      <c r="G166" s="56" t="str">
        <f>IF($F166="Si",VLOOKUP(DATE(YEAR($A166),MONTH($A166),1),'Anexo Indices'!$A:$B,2,FALSE),"")</f>
        <v/>
      </c>
      <c r="H166" s="56" t="str">
        <f t="shared" si="9"/>
        <v/>
      </c>
      <c r="I166" s="62" t="str">
        <f t="shared" si="8"/>
        <v/>
      </c>
      <c r="J166" s="2"/>
    </row>
    <row r="167" spans="1:10" ht="14.25" thickTop="1" thickBot="1">
      <c r="A167" s="57" t="str">
        <f>IF(ISBLANK('1 - Cargar Mayor anual'!$B163),"",'1 - Cargar Mayor anual'!C163)</f>
        <v/>
      </c>
      <c r="B167" s="52" t="str">
        <f>IF(ISBLANK('1 - Cargar Mayor anual'!$B163),"",'1 - Cargar Mayor anual'!B163)</f>
        <v/>
      </c>
      <c r="C167" s="53" t="str">
        <f>IF(ISBLANK('1 - Cargar Mayor anual'!$B163),"",'1 - Cargar Mayor anual'!D163-'1 - Cargar Mayor anual'!E163)</f>
        <v/>
      </c>
      <c r="D167" s="56" t="str">
        <f>IF(ISBLANK('1 - Cargar Mayor anual'!$B163),"", VLOOKUP($B167,'2 -Cargar maestro cuentas'!$A:$D,2,FALSE))</f>
        <v/>
      </c>
      <c r="E167" s="56" t="str">
        <f>IF(ISBLANK('1 - Cargar Mayor anual'!$B163),"", VLOOKUP($B167,'2 -Cargar maestro cuentas'!$A:$D,4,FALSE))</f>
        <v/>
      </c>
      <c r="F167" s="56" t="str">
        <f t="shared" si="7"/>
        <v/>
      </c>
      <c r="G167" s="56" t="str">
        <f>IF($F167="Si",VLOOKUP(DATE(YEAR($A167),MONTH($A167),1),'Anexo Indices'!$A:$B,2,FALSE),"")</f>
        <v/>
      </c>
      <c r="H167" s="56" t="str">
        <f t="shared" si="9"/>
        <v/>
      </c>
      <c r="I167" s="62" t="str">
        <f t="shared" si="8"/>
        <v/>
      </c>
      <c r="J167" s="2"/>
    </row>
    <row r="168" spans="1:10" ht="14.25" thickTop="1" thickBot="1">
      <c r="A168" s="57" t="str">
        <f>IF(ISBLANK('1 - Cargar Mayor anual'!$B164),"",'1 - Cargar Mayor anual'!C164)</f>
        <v/>
      </c>
      <c r="B168" s="52" t="str">
        <f>IF(ISBLANK('1 - Cargar Mayor anual'!$B164),"",'1 - Cargar Mayor anual'!B164)</f>
        <v/>
      </c>
      <c r="C168" s="53" t="str">
        <f>IF(ISBLANK('1 - Cargar Mayor anual'!$B164),"",'1 - Cargar Mayor anual'!D164-'1 - Cargar Mayor anual'!E164)</f>
        <v/>
      </c>
      <c r="D168" s="56" t="str">
        <f>IF(ISBLANK('1 - Cargar Mayor anual'!$B164),"", VLOOKUP($B168,'2 -Cargar maestro cuentas'!$A:$D,2,FALSE))</f>
        <v/>
      </c>
      <c r="E168" s="56" t="str">
        <f>IF(ISBLANK('1 - Cargar Mayor anual'!$B164),"", VLOOKUP($B168,'2 -Cargar maestro cuentas'!$A:$D,4,FALSE))</f>
        <v/>
      </c>
      <c r="F168" s="56" t="str">
        <f t="shared" si="7"/>
        <v/>
      </c>
      <c r="G168" s="56" t="str">
        <f>IF($F168="Si",VLOOKUP(DATE(YEAR($A168),MONTH($A168),1),'Anexo Indices'!$A:$B,2,FALSE),"")</f>
        <v/>
      </c>
      <c r="H168" s="56" t="str">
        <f t="shared" si="9"/>
        <v/>
      </c>
      <c r="I168" s="62" t="str">
        <f t="shared" si="8"/>
        <v/>
      </c>
      <c r="J168" s="2"/>
    </row>
    <row r="169" spans="1:10" ht="14.25" thickTop="1" thickBot="1">
      <c r="A169" s="57" t="str">
        <f>IF(ISBLANK('1 - Cargar Mayor anual'!$B165),"",'1 - Cargar Mayor anual'!C165)</f>
        <v/>
      </c>
      <c r="B169" s="52" t="str">
        <f>IF(ISBLANK('1 - Cargar Mayor anual'!$B165),"",'1 - Cargar Mayor anual'!B165)</f>
        <v/>
      </c>
      <c r="C169" s="53" t="str">
        <f>IF(ISBLANK('1 - Cargar Mayor anual'!$B165),"",'1 - Cargar Mayor anual'!D165-'1 - Cargar Mayor anual'!E165)</f>
        <v/>
      </c>
      <c r="D169" s="56" t="str">
        <f>IF(ISBLANK('1 - Cargar Mayor anual'!$B165),"", VLOOKUP($B169,'2 -Cargar maestro cuentas'!$A:$D,2,FALSE))</f>
        <v/>
      </c>
      <c r="E169" s="56" t="str">
        <f>IF(ISBLANK('1 - Cargar Mayor anual'!$B165),"", VLOOKUP($B169,'2 -Cargar maestro cuentas'!$A:$D,4,FALSE))</f>
        <v/>
      </c>
      <c r="F169" s="56" t="str">
        <f t="shared" si="7"/>
        <v/>
      </c>
      <c r="G169" s="56" t="str">
        <f>IF($F169="Si",VLOOKUP(DATE(YEAR($A169),MONTH($A169),1),'Anexo Indices'!$A:$B,2,FALSE),"")</f>
        <v/>
      </c>
      <c r="H169" s="56" t="str">
        <f t="shared" si="9"/>
        <v/>
      </c>
      <c r="I169" s="62" t="str">
        <f t="shared" si="8"/>
        <v/>
      </c>
      <c r="J169" s="2"/>
    </row>
    <row r="170" spans="1:10" ht="14.25" thickTop="1" thickBot="1">
      <c r="A170" s="57" t="str">
        <f>IF(ISBLANK('1 - Cargar Mayor anual'!$B166),"",'1 - Cargar Mayor anual'!C166)</f>
        <v/>
      </c>
      <c r="B170" s="52" t="str">
        <f>IF(ISBLANK('1 - Cargar Mayor anual'!$B166),"",'1 - Cargar Mayor anual'!B166)</f>
        <v/>
      </c>
      <c r="C170" s="53" t="str">
        <f>IF(ISBLANK('1 - Cargar Mayor anual'!$B166),"",'1 - Cargar Mayor anual'!D166-'1 - Cargar Mayor anual'!E166)</f>
        <v/>
      </c>
      <c r="D170" s="56" t="str">
        <f>IF(ISBLANK('1 - Cargar Mayor anual'!$B166),"", VLOOKUP($B170,'2 -Cargar maestro cuentas'!$A:$D,2,FALSE))</f>
        <v/>
      </c>
      <c r="E170" s="56" t="str">
        <f>IF(ISBLANK('1 - Cargar Mayor anual'!$B166),"", VLOOKUP($B170,'2 -Cargar maestro cuentas'!$A:$D,4,FALSE))</f>
        <v/>
      </c>
      <c r="F170" s="56" t="str">
        <f t="shared" si="7"/>
        <v/>
      </c>
      <c r="G170" s="56" t="str">
        <f>IF($F170="Si",VLOOKUP(DATE(YEAR($A170),MONTH($A170),1),'Anexo Indices'!$A:$B,2,FALSE),"")</f>
        <v/>
      </c>
      <c r="H170" s="56" t="str">
        <f t="shared" si="9"/>
        <v/>
      </c>
      <c r="I170" s="62" t="str">
        <f t="shared" si="8"/>
        <v/>
      </c>
      <c r="J170" s="2"/>
    </row>
    <row r="171" spans="1:10" ht="14.25" thickTop="1" thickBot="1">
      <c r="A171" s="57" t="str">
        <f>IF(ISBLANK('1 - Cargar Mayor anual'!$B167),"",'1 - Cargar Mayor anual'!C167)</f>
        <v/>
      </c>
      <c r="B171" s="52" t="str">
        <f>IF(ISBLANK('1 - Cargar Mayor anual'!$B167),"",'1 - Cargar Mayor anual'!B167)</f>
        <v/>
      </c>
      <c r="C171" s="53" t="str">
        <f>IF(ISBLANK('1 - Cargar Mayor anual'!$B167),"",'1 - Cargar Mayor anual'!D167-'1 - Cargar Mayor anual'!E167)</f>
        <v/>
      </c>
      <c r="D171" s="56" t="str">
        <f>IF(ISBLANK('1 - Cargar Mayor anual'!$B167),"", VLOOKUP($B171,'2 -Cargar maestro cuentas'!$A:$D,2,FALSE))</f>
        <v/>
      </c>
      <c r="E171" s="56" t="str">
        <f>IF(ISBLANK('1 - Cargar Mayor anual'!$B167),"", VLOOKUP($B171,'2 -Cargar maestro cuentas'!$A:$D,4,FALSE))</f>
        <v/>
      </c>
      <c r="F171" s="56" t="str">
        <f t="shared" si="7"/>
        <v/>
      </c>
      <c r="G171" s="56" t="str">
        <f>IF($F171="Si",VLOOKUP(DATE(YEAR($A171),MONTH($A171),1),'Anexo Indices'!$A:$B,2,FALSE),"")</f>
        <v/>
      </c>
      <c r="H171" s="56" t="str">
        <f t="shared" si="9"/>
        <v/>
      </c>
      <c r="I171" s="62" t="str">
        <f t="shared" si="8"/>
        <v/>
      </c>
      <c r="J171" s="2"/>
    </row>
    <row r="172" spans="1:10" ht="14.25" thickTop="1" thickBot="1">
      <c r="A172" s="57" t="str">
        <f>IF(ISBLANK('1 - Cargar Mayor anual'!$B168),"",'1 - Cargar Mayor anual'!C168)</f>
        <v/>
      </c>
      <c r="B172" s="52" t="str">
        <f>IF(ISBLANK('1 - Cargar Mayor anual'!$B168),"",'1 - Cargar Mayor anual'!B168)</f>
        <v/>
      </c>
      <c r="C172" s="53" t="str">
        <f>IF(ISBLANK('1 - Cargar Mayor anual'!$B168),"",'1 - Cargar Mayor anual'!D168-'1 - Cargar Mayor anual'!E168)</f>
        <v/>
      </c>
      <c r="D172" s="56" t="str">
        <f>IF(ISBLANK('1 - Cargar Mayor anual'!$B168),"", VLOOKUP($B172,'2 -Cargar maestro cuentas'!$A:$D,2,FALSE))</f>
        <v/>
      </c>
      <c r="E172" s="56" t="str">
        <f>IF(ISBLANK('1 - Cargar Mayor anual'!$B168),"", VLOOKUP($B172,'2 -Cargar maestro cuentas'!$A:$D,4,FALSE))</f>
        <v/>
      </c>
      <c r="F172" s="56" t="str">
        <f t="shared" si="7"/>
        <v/>
      </c>
      <c r="G172" s="56" t="str">
        <f>IF($F172="Si",VLOOKUP(DATE(YEAR($A172),MONTH($A172),1),'Anexo Indices'!$A:$B,2,FALSE),"")</f>
        <v/>
      </c>
      <c r="H172" s="56" t="str">
        <f t="shared" si="9"/>
        <v/>
      </c>
      <c r="I172" s="62" t="str">
        <f t="shared" si="8"/>
        <v/>
      </c>
      <c r="J172" s="2"/>
    </row>
    <row r="173" spans="1:10" ht="14.25" thickTop="1" thickBot="1">
      <c r="A173" s="57" t="str">
        <f>IF(ISBLANK('1 - Cargar Mayor anual'!$B169),"",'1 - Cargar Mayor anual'!C169)</f>
        <v/>
      </c>
      <c r="B173" s="52" t="str">
        <f>IF(ISBLANK('1 - Cargar Mayor anual'!$B169),"",'1 - Cargar Mayor anual'!B169)</f>
        <v/>
      </c>
      <c r="C173" s="53" t="str">
        <f>IF(ISBLANK('1 - Cargar Mayor anual'!$B169),"",'1 - Cargar Mayor anual'!D169-'1 - Cargar Mayor anual'!E169)</f>
        <v/>
      </c>
      <c r="D173" s="56" t="str">
        <f>IF(ISBLANK('1 - Cargar Mayor anual'!$B169),"", VLOOKUP($B173,'2 -Cargar maestro cuentas'!$A:$D,2,FALSE))</f>
        <v/>
      </c>
      <c r="E173" s="56" t="str">
        <f>IF(ISBLANK('1 - Cargar Mayor anual'!$B169),"", VLOOKUP($B173,'2 -Cargar maestro cuentas'!$A:$D,4,FALSE))</f>
        <v/>
      </c>
      <c r="F173" s="56" t="str">
        <f t="shared" si="7"/>
        <v/>
      </c>
      <c r="G173" s="56" t="str">
        <f>IF($F173="Si",VLOOKUP(DATE(YEAR($A173),MONTH($A173),1),'Anexo Indices'!$A:$B,2,FALSE),"")</f>
        <v/>
      </c>
      <c r="H173" s="56" t="str">
        <f t="shared" si="9"/>
        <v/>
      </c>
      <c r="I173" s="62" t="str">
        <f t="shared" si="8"/>
        <v/>
      </c>
      <c r="J173" s="2"/>
    </row>
    <row r="174" spans="1:10" ht="14.25" thickTop="1" thickBot="1">
      <c r="A174" s="57" t="str">
        <f>IF(ISBLANK('1 - Cargar Mayor anual'!$B170),"",'1 - Cargar Mayor anual'!C170)</f>
        <v/>
      </c>
      <c r="B174" s="52" t="str">
        <f>IF(ISBLANK('1 - Cargar Mayor anual'!$B170),"",'1 - Cargar Mayor anual'!B170)</f>
        <v/>
      </c>
      <c r="C174" s="53" t="str">
        <f>IF(ISBLANK('1 - Cargar Mayor anual'!$B170),"",'1 - Cargar Mayor anual'!D170-'1 - Cargar Mayor anual'!E170)</f>
        <v/>
      </c>
      <c r="D174" s="56" t="str">
        <f>IF(ISBLANK('1 - Cargar Mayor anual'!$B170),"", VLOOKUP($B174,'2 -Cargar maestro cuentas'!$A:$D,2,FALSE))</f>
        <v/>
      </c>
      <c r="E174" s="56" t="str">
        <f>IF(ISBLANK('1 - Cargar Mayor anual'!$B170),"", VLOOKUP($B174,'2 -Cargar maestro cuentas'!$A:$D,4,FALSE))</f>
        <v/>
      </c>
      <c r="F174" s="56" t="str">
        <f t="shared" si="7"/>
        <v/>
      </c>
      <c r="G174" s="56" t="str">
        <f>IF($F174="Si",VLOOKUP(DATE(YEAR($A174),MONTH($A174),1),'Anexo Indices'!$A:$B,2,FALSE),"")</f>
        <v/>
      </c>
      <c r="H174" s="56" t="str">
        <f t="shared" si="9"/>
        <v/>
      </c>
      <c r="I174" s="62" t="str">
        <f t="shared" si="8"/>
        <v/>
      </c>
      <c r="J174" s="2"/>
    </row>
    <row r="175" spans="1:10" ht="14.25" thickTop="1" thickBot="1">
      <c r="A175" s="57" t="str">
        <f>IF(ISBLANK('1 - Cargar Mayor anual'!$B171),"",'1 - Cargar Mayor anual'!C171)</f>
        <v/>
      </c>
      <c r="B175" s="52" t="str">
        <f>IF(ISBLANK('1 - Cargar Mayor anual'!$B171),"",'1 - Cargar Mayor anual'!B171)</f>
        <v/>
      </c>
      <c r="C175" s="53" t="str">
        <f>IF(ISBLANK('1 - Cargar Mayor anual'!$B171),"",'1 - Cargar Mayor anual'!D171-'1 - Cargar Mayor anual'!E171)</f>
        <v/>
      </c>
      <c r="D175" s="56" t="str">
        <f>IF(ISBLANK('1 - Cargar Mayor anual'!$B171),"", VLOOKUP($B175,'2 -Cargar maestro cuentas'!$A:$D,2,FALSE))</f>
        <v/>
      </c>
      <c r="E175" s="56" t="str">
        <f>IF(ISBLANK('1 - Cargar Mayor anual'!$B171),"", VLOOKUP($B175,'2 -Cargar maestro cuentas'!$A:$D,4,FALSE))</f>
        <v/>
      </c>
      <c r="F175" s="56" t="str">
        <f t="shared" si="7"/>
        <v/>
      </c>
      <c r="G175" s="56" t="str">
        <f>IF($F175="Si",VLOOKUP(DATE(YEAR($A175),MONTH($A175),1),'Anexo Indices'!$A:$B,2,FALSE),"")</f>
        <v/>
      </c>
      <c r="H175" s="56" t="str">
        <f t="shared" si="9"/>
        <v/>
      </c>
      <c r="I175" s="62" t="str">
        <f t="shared" si="8"/>
        <v/>
      </c>
      <c r="J175" s="2"/>
    </row>
    <row r="176" spans="1:10" ht="14.25" thickTop="1" thickBot="1">
      <c r="A176" s="57" t="str">
        <f>IF(ISBLANK('1 - Cargar Mayor anual'!$B172),"",'1 - Cargar Mayor anual'!C172)</f>
        <v/>
      </c>
      <c r="B176" s="52" t="str">
        <f>IF(ISBLANK('1 - Cargar Mayor anual'!$B172),"",'1 - Cargar Mayor anual'!B172)</f>
        <v/>
      </c>
      <c r="C176" s="53" t="str">
        <f>IF(ISBLANK('1 - Cargar Mayor anual'!$B172),"",'1 - Cargar Mayor anual'!D172-'1 - Cargar Mayor anual'!E172)</f>
        <v/>
      </c>
      <c r="D176" s="56" t="str">
        <f>IF(ISBLANK('1 - Cargar Mayor anual'!$B172),"", VLOOKUP($B176,'2 -Cargar maestro cuentas'!$A:$D,2,FALSE))</f>
        <v/>
      </c>
      <c r="E176" s="56" t="str">
        <f>IF(ISBLANK('1 - Cargar Mayor anual'!$B172),"", VLOOKUP($B176,'2 -Cargar maestro cuentas'!$A:$D,4,FALSE))</f>
        <v/>
      </c>
      <c r="F176" s="56" t="str">
        <f t="shared" si="7"/>
        <v/>
      </c>
      <c r="G176" s="56" t="str">
        <f>IF($F176="Si",VLOOKUP(DATE(YEAR($A176),MONTH($A176),1),'Anexo Indices'!$A:$B,2,FALSE),"")</f>
        <v/>
      </c>
      <c r="H176" s="56" t="str">
        <f t="shared" si="9"/>
        <v/>
      </c>
      <c r="I176" s="62" t="str">
        <f t="shared" si="8"/>
        <v/>
      </c>
      <c r="J176" s="2"/>
    </row>
    <row r="177" spans="1:10" ht="14.25" thickTop="1" thickBot="1">
      <c r="A177" s="57" t="str">
        <f>IF(ISBLANK('1 - Cargar Mayor anual'!$B173),"",'1 - Cargar Mayor anual'!C173)</f>
        <v/>
      </c>
      <c r="B177" s="52" t="str">
        <f>IF(ISBLANK('1 - Cargar Mayor anual'!$B173),"",'1 - Cargar Mayor anual'!B173)</f>
        <v/>
      </c>
      <c r="C177" s="53" t="str">
        <f>IF(ISBLANK('1 - Cargar Mayor anual'!$B173),"",'1 - Cargar Mayor anual'!D173-'1 - Cargar Mayor anual'!E173)</f>
        <v/>
      </c>
      <c r="D177" s="56" t="str">
        <f>IF(ISBLANK('1 - Cargar Mayor anual'!$B173),"", VLOOKUP($B177,'2 -Cargar maestro cuentas'!$A:$D,2,FALSE))</f>
        <v/>
      </c>
      <c r="E177" s="56" t="str">
        <f>IF(ISBLANK('1 - Cargar Mayor anual'!$B173),"", VLOOKUP($B177,'2 -Cargar maestro cuentas'!$A:$D,4,FALSE))</f>
        <v/>
      </c>
      <c r="F177" s="56" t="str">
        <f t="shared" si="7"/>
        <v/>
      </c>
      <c r="G177" s="56" t="str">
        <f>IF($F177="Si",VLOOKUP(DATE(YEAR($A177),MONTH($A177),1),'Anexo Indices'!$A:$B,2,FALSE),"")</f>
        <v/>
      </c>
      <c r="H177" s="56" t="str">
        <f t="shared" si="9"/>
        <v/>
      </c>
      <c r="I177" s="62" t="str">
        <f t="shared" si="8"/>
        <v/>
      </c>
      <c r="J177" s="2"/>
    </row>
    <row r="178" spans="1:10" ht="14.25" thickTop="1" thickBot="1">
      <c r="A178" s="57" t="str">
        <f>IF(ISBLANK('1 - Cargar Mayor anual'!$B174),"",'1 - Cargar Mayor anual'!C174)</f>
        <v/>
      </c>
      <c r="B178" s="52" t="str">
        <f>IF(ISBLANK('1 - Cargar Mayor anual'!$B174),"",'1 - Cargar Mayor anual'!B174)</f>
        <v/>
      </c>
      <c r="C178" s="53" t="str">
        <f>IF(ISBLANK('1 - Cargar Mayor anual'!$B174),"",'1 - Cargar Mayor anual'!D174-'1 - Cargar Mayor anual'!E174)</f>
        <v/>
      </c>
      <c r="D178" s="56" t="str">
        <f>IF(ISBLANK('1 - Cargar Mayor anual'!$B174),"", VLOOKUP($B178,'2 -Cargar maestro cuentas'!$A:$D,2,FALSE))</f>
        <v/>
      </c>
      <c r="E178" s="56" t="str">
        <f>IF(ISBLANK('1 - Cargar Mayor anual'!$B174),"", VLOOKUP($B178,'2 -Cargar maestro cuentas'!$A:$D,4,FALSE))</f>
        <v/>
      </c>
      <c r="F178" s="56" t="str">
        <f t="shared" si="7"/>
        <v/>
      </c>
      <c r="G178" s="56" t="str">
        <f>IF($F178="Si",VLOOKUP(DATE(YEAR($A178),MONTH($A178),1),'Anexo Indices'!$A:$B,2,FALSE),"")</f>
        <v/>
      </c>
      <c r="H178" s="56" t="str">
        <f t="shared" si="9"/>
        <v/>
      </c>
      <c r="I178" s="62" t="str">
        <f t="shared" si="8"/>
        <v/>
      </c>
      <c r="J178" s="2"/>
    </row>
    <row r="179" spans="1:10" ht="14.25" thickTop="1" thickBot="1">
      <c r="A179" s="57" t="str">
        <f>IF(ISBLANK('1 - Cargar Mayor anual'!$B175),"",'1 - Cargar Mayor anual'!C175)</f>
        <v/>
      </c>
      <c r="B179" s="52" t="str">
        <f>IF(ISBLANK('1 - Cargar Mayor anual'!$B175),"",'1 - Cargar Mayor anual'!B175)</f>
        <v/>
      </c>
      <c r="C179" s="53" t="str">
        <f>IF(ISBLANK('1 - Cargar Mayor anual'!$B175),"",'1 - Cargar Mayor anual'!D175-'1 - Cargar Mayor anual'!E175)</f>
        <v/>
      </c>
      <c r="D179" s="56" t="str">
        <f>IF(ISBLANK('1 - Cargar Mayor anual'!$B175),"", VLOOKUP($B179,'2 -Cargar maestro cuentas'!$A:$D,2,FALSE))</f>
        <v/>
      </c>
      <c r="E179" s="56" t="str">
        <f>IF(ISBLANK('1 - Cargar Mayor anual'!$B175),"", VLOOKUP($B179,'2 -Cargar maestro cuentas'!$A:$D,4,FALSE))</f>
        <v/>
      </c>
      <c r="F179" s="56" t="str">
        <f t="shared" si="7"/>
        <v/>
      </c>
      <c r="G179" s="56" t="str">
        <f>IF($F179="Si",VLOOKUP(DATE(YEAR($A179),MONTH($A179),1),'Anexo Indices'!$A:$B,2,FALSE),"")</f>
        <v/>
      </c>
      <c r="H179" s="56" t="str">
        <f t="shared" si="9"/>
        <v/>
      </c>
      <c r="I179" s="62" t="str">
        <f t="shared" si="8"/>
        <v/>
      </c>
      <c r="J179" s="2"/>
    </row>
    <row r="180" spans="1:10" ht="14.25" thickTop="1" thickBot="1">
      <c r="A180" s="57" t="str">
        <f>IF(ISBLANK('1 - Cargar Mayor anual'!$B176),"",'1 - Cargar Mayor anual'!C176)</f>
        <v/>
      </c>
      <c r="B180" s="52" t="str">
        <f>IF(ISBLANK('1 - Cargar Mayor anual'!$B176),"",'1 - Cargar Mayor anual'!B176)</f>
        <v/>
      </c>
      <c r="C180" s="53" t="str">
        <f>IF(ISBLANK('1 - Cargar Mayor anual'!$B176),"",'1 - Cargar Mayor anual'!D176-'1 - Cargar Mayor anual'!E176)</f>
        <v/>
      </c>
      <c r="D180" s="56" t="str">
        <f>IF(ISBLANK('1 - Cargar Mayor anual'!$B176),"", VLOOKUP($B180,'2 -Cargar maestro cuentas'!$A:$D,2,FALSE))</f>
        <v/>
      </c>
      <c r="E180" s="56" t="str">
        <f>IF(ISBLANK('1 - Cargar Mayor anual'!$B176),"", VLOOKUP($B180,'2 -Cargar maestro cuentas'!$A:$D,4,FALSE))</f>
        <v/>
      </c>
      <c r="F180" s="56" t="str">
        <f t="shared" si="7"/>
        <v/>
      </c>
      <c r="G180" s="56" t="str">
        <f>IF($F180="Si",VLOOKUP(DATE(YEAR($A180),MONTH($A180),1),'Anexo Indices'!$A:$B,2,FALSE),"")</f>
        <v/>
      </c>
      <c r="H180" s="56" t="str">
        <f t="shared" si="9"/>
        <v/>
      </c>
      <c r="I180" s="62" t="str">
        <f t="shared" si="8"/>
        <v/>
      </c>
      <c r="J180" s="2"/>
    </row>
    <row r="181" spans="1:10" ht="14.25" thickTop="1" thickBot="1">
      <c r="A181" s="57" t="str">
        <f>IF(ISBLANK('1 - Cargar Mayor anual'!$B177),"",'1 - Cargar Mayor anual'!C177)</f>
        <v/>
      </c>
      <c r="B181" s="52" t="str">
        <f>IF(ISBLANK('1 - Cargar Mayor anual'!$B177),"",'1 - Cargar Mayor anual'!B177)</f>
        <v/>
      </c>
      <c r="C181" s="53" t="str">
        <f>IF(ISBLANK('1 - Cargar Mayor anual'!$B177),"",'1 - Cargar Mayor anual'!D177-'1 - Cargar Mayor anual'!E177)</f>
        <v/>
      </c>
      <c r="D181" s="56" t="str">
        <f>IF(ISBLANK('1 - Cargar Mayor anual'!$B177),"", VLOOKUP($B181,'2 -Cargar maestro cuentas'!$A:$D,2,FALSE))</f>
        <v/>
      </c>
      <c r="E181" s="56" t="str">
        <f>IF(ISBLANK('1 - Cargar Mayor anual'!$B177),"", VLOOKUP($B181,'2 -Cargar maestro cuentas'!$A:$D,4,FALSE))</f>
        <v/>
      </c>
      <c r="F181" s="56" t="str">
        <f t="shared" si="7"/>
        <v/>
      </c>
      <c r="G181" s="56" t="str">
        <f>IF($F181="Si",VLOOKUP(DATE(YEAR($A181),MONTH($A181),1),'Anexo Indices'!$A:$B,2,FALSE),"")</f>
        <v/>
      </c>
      <c r="H181" s="56" t="str">
        <f t="shared" si="9"/>
        <v/>
      </c>
      <c r="I181" s="62" t="str">
        <f t="shared" si="8"/>
        <v/>
      </c>
      <c r="J181" s="2"/>
    </row>
    <row r="182" spans="1:10" ht="14.25" thickTop="1" thickBot="1">
      <c r="A182" s="57" t="str">
        <f>IF(ISBLANK('1 - Cargar Mayor anual'!$B178),"",'1 - Cargar Mayor anual'!C178)</f>
        <v/>
      </c>
      <c r="B182" s="52" t="str">
        <f>IF(ISBLANK('1 - Cargar Mayor anual'!$B178),"",'1 - Cargar Mayor anual'!B178)</f>
        <v/>
      </c>
      <c r="C182" s="53" t="str">
        <f>IF(ISBLANK('1 - Cargar Mayor anual'!$B178),"",'1 - Cargar Mayor anual'!D178-'1 - Cargar Mayor anual'!E178)</f>
        <v/>
      </c>
      <c r="D182" s="56" t="str">
        <f>IF(ISBLANK('1 - Cargar Mayor anual'!$B178),"", VLOOKUP($B182,'2 -Cargar maestro cuentas'!$A:$D,2,FALSE))</f>
        <v/>
      </c>
      <c r="E182" s="56" t="str">
        <f>IF(ISBLANK('1 - Cargar Mayor anual'!$B178),"", VLOOKUP($B182,'2 -Cargar maestro cuentas'!$A:$D,4,FALSE))</f>
        <v/>
      </c>
      <c r="F182" s="56" t="str">
        <f t="shared" si="7"/>
        <v/>
      </c>
      <c r="G182" s="56" t="str">
        <f>IF($F182="Si",VLOOKUP(DATE(YEAR($A182),MONTH($A182),1),'Anexo Indices'!$A:$B,2,FALSE),"")</f>
        <v/>
      </c>
      <c r="H182" s="56" t="str">
        <f t="shared" si="9"/>
        <v/>
      </c>
      <c r="I182" s="62" t="str">
        <f t="shared" si="8"/>
        <v/>
      </c>
      <c r="J182" s="2"/>
    </row>
    <row r="183" spans="1:10" ht="14.25" thickTop="1" thickBot="1">
      <c r="A183" s="57" t="str">
        <f>IF(ISBLANK('1 - Cargar Mayor anual'!$B179),"",'1 - Cargar Mayor anual'!C179)</f>
        <v/>
      </c>
      <c r="B183" s="52" t="str">
        <f>IF(ISBLANK('1 - Cargar Mayor anual'!$B179),"",'1 - Cargar Mayor anual'!B179)</f>
        <v/>
      </c>
      <c r="C183" s="53" t="str">
        <f>IF(ISBLANK('1 - Cargar Mayor anual'!$B179),"",'1 - Cargar Mayor anual'!D179-'1 - Cargar Mayor anual'!E179)</f>
        <v/>
      </c>
      <c r="D183" s="56" t="str">
        <f>IF(ISBLANK('1 - Cargar Mayor anual'!$B179),"", VLOOKUP($B183,'2 -Cargar maestro cuentas'!$A:$D,2,FALSE))</f>
        <v/>
      </c>
      <c r="E183" s="56" t="str">
        <f>IF(ISBLANK('1 - Cargar Mayor anual'!$B179),"", VLOOKUP($B183,'2 -Cargar maestro cuentas'!$A:$D,4,FALSE))</f>
        <v/>
      </c>
      <c r="F183" s="56" t="str">
        <f t="shared" si="7"/>
        <v/>
      </c>
      <c r="G183" s="56" t="str">
        <f>IF($F183="Si",VLOOKUP(DATE(YEAR($A183),MONTH($A183),1),'Anexo Indices'!$A:$B,2,FALSE),"")</f>
        <v/>
      </c>
      <c r="H183" s="56" t="str">
        <f t="shared" si="9"/>
        <v/>
      </c>
      <c r="I183" s="62" t="str">
        <f t="shared" si="8"/>
        <v/>
      </c>
      <c r="J183" s="2"/>
    </row>
    <row r="184" spans="1:10" ht="14.25" thickTop="1" thickBot="1">
      <c r="A184" s="57" t="str">
        <f>IF(ISBLANK('1 - Cargar Mayor anual'!$B180),"",'1 - Cargar Mayor anual'!C180)</f>
        <v/>
      </c>
      <c r="B184" s="52" t="str">
        <f>IF(ISBLANK('1 - Cargar Mayor anual'!$B180),"",'1 - Cargar Mayor anual'!B180)</f>
        <v/>
      </c>
      <c r="C184" s="53" t="str">
        <f>IF(ISBLANK('1 - Cargar Mayor anual'!$B180),"",'1 - Cargar Mayor anual'!D180-'1 - Cargar Mayor anual'!E180)</f>
        <v/>
      </c>
      <c r="D184" s="56" t="str">
        <f>IF(ISBLANK('1 - Cargar Mayor anual'!$B180),"", VLOOKUP($B184,'2 -Cargar maestro cuentas'!$A:$D,2,FALSE))</f>
        <v/>
      </c>
      <c r="E184" s="56" t="str">
        <f>IF(ISBLANK('1 - Cargar Mayor anual'!$B180),"", VLOOKUP($B184,'2 -Cargar maestro cuentas'!$A:$D,4,FALSE))</f>
        <v/>
      </c>
      <c r="F184" s="56" t="str">
        <f t="shared" si="7"/>
        <v/>
      </c>
      <c r="G184" s="56" t="str">
        <f>IF($F184="Si",VLOOKUP(DATE(YEAR($A184),MONTH($A184),1),'Anexo Indices'!$A:$B,2,FALSE),"")</f>
        <v/>
      </c>
      <c r="H184" s="56" t="str">
        <f t="shared" si="9"/>
        <v/>
      </c>
      <c r="I184" s="62" t="str">
        <f t="shared" si="8"/>
        <v/>
      </c>
      <c r="J184" s="2"/>
    </row>
    <row r="185" spans="1:10" ht="14.25" thickTop="1" thickBot="1">
      <c r="A185" s="57" t="str">
        <f>IF(ISBLANK('1 - Cargar Mayor anual'!$B181),"",'1 - Cargar Mayor anual'!C181)</f>
        <v/>
      </c>
      <c r="B185" s="52" t="str">
        <f>IF(ISBLANK('1 - Cargar Mayor anual'!$B181),"",'1 - Cargar Mayor anual'!B181)</f>
        <v/>
      </c>
      <c r="C185" s="53" t="str">
        <f>IF(ISBLANK('1 - Cargar Mayor anual'!$B181),"",'1 - Cargar Mayor anual'!D181-'1 - Cargar Mayor anual'!E181)</f>
        <v/>
      </c>
      <c r="D185" s="56" t="str">
        <f>IF(ISBLANK('1 - Cargar Mayor anual'!$B181),"", VLOOKUP($B185,'2 -Cargar maestro cuentas'!$A:$D,2,FALSE))</f>
        <v/>
      </c>
      <c r="E185" s="56" t="str">
        <f>IF(ISBLANK('1 - Cargar Mayor anual'!$B181),"", VLOOKUP($B185,'2 -Cargar maestro cuentas'!$A:$D,4,FALSE))</f>
        <v/>
      </c>
      <c r="F185" s="56" t="str">
        <f t="shared" si="7"/>
        <v/>
      </c>
      <c r="G185" s="56" t="str">
        <f>IF($F185="Si",VLOOKUP(DATE(YEAR($A185),MONTH($A185),1),'Anexo Indices'!$A:$B,2,FALSE),"")</f>
        <v/>
      </c>
      <c r="H185" s="56" t="str">
        <f t="shared" si="9"/>
        <v/>
      </c>
      <c r="I185" s="62" t="str">
        <f t="shared" si="8"/>
        <v/>
      </c>
      <c r="J185" s="2"/>
    </row>
    <row r="186" spans="1:10" ht="14.25" thickTop="1" thickBot="1">
      <c r="A186" s="57" t="str">
        <f>IF(ISBLANK('1 - Cargar Mayor anual'!$B182),"",'1 - Cargar Mayor anual'!C182)</f>
        <v/>
      </c>
      <c r="B186" s="52" t="str">
        <f>IF(ISBLANK('1 - Cargar Mayor anual'!$B182),"",'1 - Cargar Mayor anual'!B182)</f>
        <v/>
      </c>
      <c r="C186" s="53" t="str">
        <f>IF(ISBLANK('1 - Cargar Mayor anual'!$B182),"",'1 - Cargar Mayor anual'!D182-'1 - Cargar Mayor anual'!E182)</f>
        <v/>
      </c>
      <c r="D186" s="56" t="str">
        <f>IF(ISBLANK('1 - Cargar Mayor anual'!$B182),"", VLOOKUP($B186,'2 -Cargar maestro cuentas'!$A:$D,2,FALSE))</f>
        <v/>
      </c>
      <c r="E186" s="56" t="str">
        <f>IF(ISBLANK('1 - Cargar Mayor anual'!$B182),"", VLOOKUP($B186,'2 -Cargar maestro cuentas'!$A:$D,4,FALSE))</f>
        <v/>
      </c>
      <c r="F186" s="56" t="str">
        <f t="shared" si="7"/>
        <v/>
      </c>
      <c r="G186" s="56" t="str">
        <f>IF($F186="Si",VLOOKUP(DATE(YEAR($A186),MONTH($A186),1),'Anexo Indices'!$A:$B,2,FALSE),"")</f>
        <v/>
      </c>
      <c r="H186" s="56" t="str">
        <f t="shared" si="9"/>
        <v/>
      </c>
      <c r="I186" s="62" t="str">
        <f t="shared" si="8"/>
        <v/>
      </c>
      <c r="J186" s="2"/>
    </row>
    <row r="187" spans="1:10" ht="14.25" thickTop="1" thickBot="1">
      <c r="A187" s="57" t="str">
        <f>IF(ISBLANK('1 - Cargar Mayor anual'!$B183),"",'1 - Cargar Mayor anual'!C183)</f>
        <v/>
      </c>
      <c r="B187" s="52" t="str">
        <f>IF(ISBLANK('1 - Cargar Mayor anual'!$B183),"",'1 - Cargar Mayor anual'!B183)</f>
        <v/>
      </c>
      <c r="C187" s="53" t="str">
        <f>IF(ISBLANK('1 - Cargar Mayor anual'!$B183),"",'1 - Cargar Mayor anual'!D183-'1 - Cargar Mayor anual'!E183)</f>
        <v/>
      </c>
      <c r="D187" s="56" t="str">
        <f>IF(ISBLANK('1 - Cargar Mayor anual'!$B183),"", VLOOKUP($B187,'2 -Cargar maestro cuentas'!$A:$D,2,FALSE))</f>
        <v/>
      </c>
      <c r="E187" s="56" t="str">
        <f>IF(ISBLANK('1 - Cargar Mayor anual'!$B183),"", VLOOKUP($B187,'2 -Cargar maestro cuentas'!$A:$D,4,FALSE))</f>
        <v/>
      </c>
      <c r="F187" s="56" t="str">
        <f t="shared" si="7"/>
        <v/>
      </c>
      <c r="G187" s="56" t="str">
        <f>IF($F187="Si",VLOOKUP(DATE(YEAR($A187),MONTH($A187),1),'Anexo Indices'!$A:$B,2,FALSE),"")</f>
        <v/>
      </c>
      <c r="H187" s="56" t="str">
        <f t="shared" si="9"/>
        <v/>
      </c>
      <c r="I187" s="62" t="str">
        <f t="shared" si="8"/>
        <v/>
      </c>
      <c r="J187" s="2"/>
    </row>
    <row r="188" spans="1:10" ht="14.25" thickTop="1" thickBot="1">
      <c r="A188" s="57" t="str">
        <f>IF(ISBLANK('1 - Cargar Mayor anual'!$B184),"",'1 - Cargar Mayor anual'!C184)</f>
        <v/>
      </c>
      <c r="B188" s="52" t="str">
        <f>IF(ISBLANK('1 - Cargar Mayor anual'!$B184),"",'1 - Cargar Mayor anual'!B184)</f>
        <v/>
      </c>
      <c r="C188" s="53" t="str">
        <f>IF(ISBLANK('1 - Cargar Mayor anual'!$B184),"",'1 - Cargar Mayor anual'!D184-'1 - Cargar Mayor anual'!E184)</f>
        <v/>
      </c>
      <c r="D188" s="56" t="str">
        <f>IF(ISBLANK('1 - Cargar Mayor anual'!$B184),"", VLOOKUP($B188,'2 -Cargar maestro cuentas'!$A:$D,2,FALSE))</f>
        <v/>
      </c>
      <c r="E188" s="56" t="str">
        <f>IF(ISBLANK('1 - Cargar Mayor anual'!$B184),"", VLOOKUP($B188,'2 -Cargar maestro cuentas'!$A:$D,4,FALSE))</f>
        <v/>
      </c>
      <c r="F188" s="56" t="str">
        <f t="shared" si="7"/>
        <v/>
      </c>
      <c r="G188" s="56" t="str">
        <f>IF($F188="Si",VLOOKUP(DATE(YEAR($A188),MONTH($A188),1),'Anexo Indices'!$A:$B,2,FALSE),"")</f>
        <v/>
      </c>
      <c r="H188" s="56" t="str">
        <f t="shared" si="9"/>
        <v/>
      </c>
      <c r="I188" s="62" t="str">
        <f t="shared" si="8"/>
        <v/>
      </c>
      <c r="J188" s="2"/>
    </row>
    <row r="189" spans="1:10" ht="14.25" thickTop="1" thickBot="1">
      <c r="A189" s="57" t="str">
        <f>IF(ISBLANK('1 - Cargar Mayor anual'!$B185),"",'1 - Cargar Mayor anual'!C185)</f>
        <v/>
      </c>
      <c r="B189" s="52" t="str">
        <f>IF(ISBLANK('1 - Cargar Mayor anual'!$B185),"",'1 - Cargar Mayor anual'!B185)</f>
        <v/>
      </c>
      <c r="C189" s="53" t="str">
        <f>IF(ISBLANK('1 - Cargar Mayor anual'!$B185),"",'1 - Cargar Mayor anual'!D185-'1 - Cargar Mayor anual'!E185)</f>
        <v/>
      </c>
      <c r="D189" s="56" t="str">
        <f>IF(ISBLANK('1 - Cargar Mayor anual'!$B185),"", VLOOKUP($B189,'2 -Cargar maestro cuentas'!$A:$D,2,FALSE))</f>
        <v/>
      </c>
      <c r="E189" s="56" t="str">
        <f>IF(ISBLANK('1 - Cargar Mayor anual'!$B185),"", VLOOKUP($B189,'2 -Cargar maestro cuentas'!$A:$D,4,FALSE))</f>
        <v/>
      </c>
      <c r="F189" s="56" t="str">
        <f t="shared" si="7"/>
        <v/>
      </c>
      <c r="G189" s="56" t="str">
        <f>IF($F189="Si",VLOOKUP(DATE(YEAR($A189),MONTH($A189),1),'Anexo Indices'!$A:$B,2,FALSE),"")</f>
        <v/>
      </c>
      <c r="H189" s="56" t="str">
        <f t="shared" si="9"/>
        <v/>
      </c>
      <c r="I189" s="62" t="str">
        <f t="shared" si="8"/>
        <v/>
      </c>
      <c r="J189" s="2"/>
    </row>
    <row r="190" spans="1:10" ht="14.25" thickTop="1" thickBot="1">
      <c r="A190" s="57" t="str">
        <f>IF(ISBLANK('1 - Cargar Mayor anual'!$B186),"",'1 - Cargar Mayor anual'!C186)</f>
        <v/>
      </c>
      <c r="B190" s="52" t="str">
        <f>IF(ISBLANK('1 - Cargar Mayor anual'!$B186),"",'1 - Cargar Mayor anual'!B186)</f>
        <v/>
      </c>
      <c r="C190" s="53" t="str">
        <f>IF(ISBLANK('1 - Cargar Mayor anual'!$B186),"",'1 - Cargar Mayor anual'!D186-'1 - Cargar Mayor anual'!E186)</f>
        <v/>
      </c>
      <c r="D190" s="56" t="str">
        <f>IF(ISBLANK('1 - Cargar Mayor anual'!$B186),"", VLOOKUP($B190,'2 -Cargar maestro cuentas'!$A:$D,2,FALSE))</f>
        <v/>
      </c>
      <c r="E190" s="56" t="str">
        <f>IF(ISBLANK('1 - Cargar Mayor anual'!$B186),"", VLOOKUP($B190,'2 -Cargar maestro cuentas'!$A:$D,4,FALSE))</f>
        <v/>
      </c>
      <c r="F190" s="56" t="str">
        <f t="shared" si="7"/>
        <v/>
      </c>
      <c r="G190" s="56" t="str">
        <f>IF($F190="Si",VLOOKUP(DATE(YEAR($A190),MONTH($A190),1),'Anexo Indices'!$A:$B,2,FALSE),"")</f>
        <v/>
      </c>
      <c r="H190" s="56" t="str">
        <f t="shared" si="9"/>
        <v/>
      </c>
      <c r="I190" s="62" t="str">
        <f t="shared" si="8"/>
        <v/>
      </c>
      <c r="J190" s="2"/>
    </row>
    <row r="191" spans="1:10" ht="14.25" thickTop="1" thickBot="1">
      <c r="A191" s="57" t="str">
        <f>IF(ISBLANK('1 - Cargar Mayor anual'!$B187),"",'1 - Cargar Mayor anual'!C187)</f>
        <v/>
      </c>
      <c r="B191" s="52" t="str">
        <f>IF(ISBLANK('1 - Cargar Mayor anual'!$B187),"",'1 - Cargar Mayor anual'!B187)</f>
        <v/>
      </c>
      <c r="C191" s="53" t="str">
        <f>IF(ISBLANK('1 - Cargar Mayor anual'!$B187),"",'1 - Cargar Mayor anual'!D187-'1 - Cargar Mayor anual'!E187)</f>
        <v/>
      </c>
      <c r="D191" s="56" t="str">
        <f>IF(ISBLANK('1 - Cargar Mayor anual'!$B187),"", VLOOKUP($B191,'2 -Cargar maestro cuentas'!$A:$D,2,FALSE))</f>
        <v/>
      </c>
      <c r="E191" s="56" t="str">
        <f>IF(ISBLANK('1 - Cargar Mayor anual'!$B187),"", VLOOKUP($B191,'2 -Cargar maestro cuentas'!$A:$D,4,FALSE))</f>
        <v/>
      </c>
      <c r="F191" s="56" t="str">
        <f t="shared" si="7"/>
        <v/>
      </c>
      <c r="G191" s="56" t="str">
        <f>IF($F191="Si",VLOOKUP(DATE(YEAR($A191),MONTH($A191),1),'Anexo Indices'!$A:$B,2,FALSE),"")</f>
        <v/>
      </c>
      <c r="H191" s="56" t="str">
        <f t="shared" si="9"/>
        <v/>
      </c>
      <c r="I191" s="62" t="str">
        <f t="shared" si="8"/>
        <v/>
      </c>
      <c r="J191" s="2"/>
    </row>
    <row r="192" spans="1:10" ht="14.25" thickTop="1" thickBot="1">
      <c r="A192" s="57" t="str">
        <f>IF(ISBLANK('1 - Cargar Mayor anual'!$B188),"",'1 - Cargar Mayor anual'!C188)</f>
        <v/>
      </c>
      <c r="B192" s="52" t="str">
        <f>IF(ISBLANK('1 - Cargar Mayor anual'!$B188),"",'1 - Cargar Mayor anual'!B188)</f>
        <v/>
      </c>
      <c r="C192" s="53" t="str">
        <f>IF(ISBLANK('1 - Cargar Mayor anual'!$B188),"",'1 - Cargar Mayor anual'!D188-'1 - Cargar Mayor anual'!E188)</f>
        <v/>
      </c>
      <c r="D192" s="56" t="str">
        <f>IF(ISBLANK('1 - Cargar Mayor anual'!$B188),"", VLOOKUP($B192,'2 -Cargar maestro cuentas'!$A:$D,2,FALSE))</f>
        <v/>
      </c>
      <c r="E192" s="56" t="str">
        <f>IF(ISBLANK('1 - Cargar Mayor anual'!$B188),"", VLOOKUP($B192,'2 -Cargar maestro cuentas'!$A:$D,4,FALSE))</f>
        <v/>
      </c>
      <c r="F192" s="56" t="str">
        <f t="shared" si="7"/>
        <v/>
      </c>
      <c r="G192" s="56" t="str">
        <f>IF($F192="Si",VLOOKUP(DATE(YEAR($A192),MONTH($A192),1),'Anexo Indices'!$A:$B,2,FALSE),"")</f>
        <v/>
      </c>
      <c r="H192" s="56" t="str">
        <f t="shared" si="9"/>
        <v/>
      </c>
      <c r="I192" s="62" t="str">
        <f t="shared" si="8"/>
        <v/>
      </c>
      <c r="J192" s="2"/>
    </row>
    <row r="193" spans="1:10" ht="14.25" thickTop="1" thickBot="1">
      <c r="A193" s="57" t="str">
        <f>IF(ISBLANK('1 - Cargar Mayor anual'!$B189),"",'1 - Cargar Mayor anual'!C189)</f>
        <v/>
      </c>
      <c r="B193" s="52" t="str">
        <f>IF(ISBLANK('1 - Cargar Mayor anual'!$B189),"",'1 - Cargar Mayor anual'!B189)</f>
        <v/>
      </c>
      <c r="C193" s="53" t="str">
        <f>IF(ISBLANK('1 - Cargar Mayor anual'!$B189),"",'1 - Cargar Mayor anual'!D189-'1 - Cargar Mayor anual'!E189)</f>
        <v/>
      </c>
      <c r="D193" s="56" t="str">
        <f>IF(ISBLANK('1 - Cargar Mayor anual'!$B189),"", VLOOKUP($B193,'2 -Cargar maestro cuentas'!$A:$D,2,FALSE))</f>
        <v/>
      </c>
      <c r="E193" s="56" t="str">
        <f>IF(ISBLANK('1 - Cargar Mayor anual'!$B189),"", VLOOKUP($B193,'2 -Cargar maestro cuentas'!$A:$D,4,FALSE))</f>
        <v/>
      </c>
      <c r="F193" s="56" t="str">
        <f t="shared" si="7"/>
        <v/>
      </c>
      <c r="G193" s="56" t="str">
        <f>IF($F193="Si",VLOOKUP(DATE(YEAR($A193),MONTH($A193),1),'Anexo Indices'!$A:$B,2,FALSE),"")</f>
        <v/>
      </c>
      <c r="H193" s="56" t="str">
        <f t="shared" si="9"/>
        <v/>
      </c>
      <c r="I193" s="62" t="str">
        <f t="shared" si="8"/>
        <v/>
      </c>
      <c r="J193" s="2"/>
    </row>
    <row r="194" spans="1:10" ht="14.25" thickTop="1" thickBot="1">
      <c r="A194" s="57" t="str">
        <f>IF(ISBLANK('1 - Cargar Mayor anual'!$B190),"",'1 - Cargar Mayor anual'!C190)</f>
        <v/>
      </c>
      <c r="B194" s="52" t="str">
        <f>IF(ISBLANK('1 - Cargar Mayor anual'!$B190),"",'1 - Cargar Mayor anual'!B190)</f>
        <v/>
      </c>
      <c r="C194" s="53" t="str">
        <f>IF(ISBLANK('1 - Cargar Mayor anual'!$B190),"",'1 - Cargar Mayor anual'!D190-'1 - Cargar Mayor anual'!E190)</f>
        <v/>
      </c>
      <c r="D194" s="56" t="str">
        <f>IF(ISBLANK('1 - Cargar Mayor anual'!$B190),"", VLOOKUP($B194,'2 -Cargar maestro cuentas'!$A:$D,2,FALSE))</f>
        <v/>
      </c>
      <c r="E194" s="56" t="str">
        <f>IF(ISBLANK('1 - Cargar Mayor anual'!$B190),"", VLOOKUP($B194,'2 -Cargar maestro cuentas'!$A:$D,4,FALSE))</f>
        <v/>
      </c>
      <c r="F194" s="56" t="str">
        <f t="shared" si="7"/>
        <v/>
      </c>
      <c r="G194" s="56" t="str">
        <f>IF($F194="Si",VLOOKUP(DATE(YEAR($A194),MONTH($A194),1),'Anexo Indices'!$A:$B,2,FALSE),"")</f>
        <v/>
      </c>
      <c r="H194" s="56" t="str">
        <f t="shared" si="9"/>
        <v/>
      </c>
      <c r="I194" s="62" t="str">
        <f t="shared" si="8"/>
        <v/>
      </c>
      <c r="J194" s="2"/>
    </row>
    <row r="195" spans="1:10" ht="14.25" thickTop="1" thickBot="1">
      <c r="A195" s="57" t="str">
        <f>IF(ISBLANK('1 - Cargar Mayor anual'!$B191),"",'1 - Cargar Mayor anual'!C191)</f>
        <v/>
      </c>
      <c r="B195" s="52" t="str">
        <f>IF(ISBLANK('1 - Cargar Mayor anual'!$B191),"",'1 - Cargar Mayor anual'!B191)</f>
        <v/>
      </c>
      <c r="C195" s="53" t="str">
        <f>IF(ISBLANK('1 - Cargar Mayor anual'!$B191),"",'1 - Cargar Mayor anual'!D191-'1 - Cargar Mayor anual'!E191)</f>
        <v/>
      </c>
      <c r="D195" s="56" t="str">
        <f>IF(ISBLANK('1 - Cargar Mayor anual'!$B191),"", VLOOKUP($B195,'2 -Cargar maestro cuentas'!$A:$D,2,FALSE))</f>
        <v/>
      </c>
      <c r="E195" s="56" t="str">
        <f>IF(ISBLANK('1 - Cargar Mayor anual'!$B191),"", VLOOKUP($B195,'2 -Cargar maestro cuentas'!$A:$D,4,FALSE))</f>
        <v/>
      </c>
      <c r="F195" s="56" t="str">
        <f t="shared" si="7"/>
        <v/>
      </c>
      <c r="G195" s="56" t="str">
        <f>IF($F195="Si",VLOOKUP(DATE(YEAR($A195),MONTH($A195),1),'Anexo Indices'!$A:$B,2,FALSE),"")</f>
        <v/>
      </c>
      <c r="H195" s="56" t="str">
        <f t="shared" si="9"/>
        <v/>
      </c>
      <c r="I195" s="62" t="str">
        <f t="shared" si="8"/>
        <v/>
      </c>
      <c r="J195" s="2"/>
    </row>
    <row r="196" spans="1:10" ht="14.25" thickTop="1" thickBot="1">
      <c r="A196" s="57" t="str">
        <f>IF(ISBLANK('1 - Cargar Mayor anual'!$B192),"",'1 - Cargar Mayor anual'!C192)</f>
        <v/>
      </c>
      <c r="B196" s="52" t="str">
        <f>IF(ISBLANK('1 - Cargar Mayor anual'!$B192),"",'1 - Cargar Mayor anual'!B192)</f>
        <v/>
      </c>
      <c r="C196" s="53" t="str">
        <f>IF(ISBLANK('1 - Cargar Mayor anual'!$B192),"",'1 - Cargar Mayor anual'!D192-'1 - Cargar Mayor anual'!E192)</f>
        <v/>
      </c>
      <c r="D196" s="56" t="str">
        <f>IF(ISBLANK('1 - Cargar Mayor anual'!$B192),"", VLOOKUP($B196,'2 -Cargar maestro cuentas'!$A:$D,2,FALSE))</f>
        <v/>
      </c>
      <c r="E196" s="56" t="str">
        <f>IF(ISBLANK('1 - Cargar Mayor anual'!$B192),"", VLOOKUP($B196,'2 -Cargar maestro cuentas'!$A:$D,4,FALSE))</f>
        <v/>
      </c>
      <c r="F196" s="56" t="str">
        <f t="shared" si="7"/>
        <v/>
      </c>
      <c r="G196" s="56" t="str">
        <f>IF($F196="Si",VLOOKUP(DATE(YEAR($A196),MONTH($A196),1),'Anexo Indices'!$A:$B,2,FALSE),"")</f>
        <v/>
      </c>
      <c r="H196" s="56" t="str">
        <f t="shared" si="9"/>
        <v/>
      </c>
      <c r="I196" s="62" t="str">
        <f t="shared" si="8"/>
        <v/>
      </c>
      <c r="J196" s="2"/>
    </row>
    <row r="197" spans="1:10" ht="14.25" thickTop="1" thickBot="1">
      <c r="A197" s="57" t="str">
        <f>IF(ISBLANK('1 - Cargar Mayor anual'!$B193),"",'1 - Cargar Mayor anual'!C193)</f>
        <v/>
      </c>
      <c r="B197" s="52" t="str">
        <f>IF(ISBLANK('1 - Cargar Mayor anual'!$B193),"",'1 - Cargar Mayor anual'!B193)</f>
        <v/>
      </c>
      <c r="C197" s="53" t="str">
        <f>IF(ISBLANK('1 - Cargar Mayor anual'!$B193),"",'1 - Cargar Mayor anual'!D193-'1 - Cargar Mayor anual'!E193)</f>
        <v/>
      </c>
      <c r="D197" s="56" t="str">
        <f>IF(ISBLANK('1 - Cargar Mayor anual'!$B193),"", VLOOKUP($B197,'2 -Cargar maestro cuentas'!$A:$D,2,FALSE))</f>
        <v/>
      </c>
      <c r="E197" s="56" t="str">
        <f>IF(ISBLANK('1 - Cargar Mayor anual'!$B193),"", VLOOKUP($B197,'2 -Cargar maestro cuentas'!$A:$D,4,FALSE))</f>
        <v/>
      </c>
      <c r="F197" s="56" t="str">
        <f t="shared" si="7"/>
        <v/>
      </c>
      <c r="G197" s="56" t="str">
        <f>IF($F197="Si",VLOOKUP(DATE(YEAR($A197),MONTH($A197),1),'Anexo Indices'!$A:$B,2,FALSE),"")</f>
        <v/>
      </c>
      <c r="H197" s="56" t="str">
        <f t="shared" si="9"/>
        <v/>
      </c>
      <c r="I197" s="62" t="str">
        <f t="shared" si="8"/>
        <v/>
      </c>
      <c r="J197" s="2"/>
    </row>
    <row r="198" spans="1:10" ht="14.25" thickTop="1" thickBot="1">
      <c r="A198" s="57" t="str">
        <f>IF(ISBLANK('1 - Cargar Mayor anual'!$B194),"",'1 - Cargar Mayor anual'!C194)</f>
        <v/>
      </c>
      <c r="B198" s="52" t="str">
        <f>IF(ISBLANK('1 - Cargar Mayor anual'!$B194),"",'1 - Cargar Mayor anual'!B194)</f>
        <v/>
      </c>
      <c r="C198" s="53" t="str">
        <f>IF(ISBLANK('1 - Cargar Mayor anual'!$B194),"",'1 - Cargar Mayor anual'!D194-'1 - Cargar Mayor anual'!E194)</f>
        <v/>
      </c>
      <c r="D198" s="56" t="str">
        <f>IF(ISBLANK('1 - Cargar Mayor anual'!$B194),"", VLOOKUP($B198,'2 -Cargar maestro cuentas'!$A:$D,2,FALSE))</f>
        <v/>
      </c>
      <c r="E198" s="56" t="str">
        <f>IF(ISBLANK('1 - Cargar Mayor anual'!$B194),"", VLOOKUP($B198,'2 -Cargar maestro cuentas'!$A:$D,4,FALSE))</f>
        <v/>
      </c>
      <c r="F198" s="56" t="str">
        <f t="shared" si="7"/>
        <v/>
      </c>
      <c r="G198" s="56" t="str">
        <f>IF($F198="Si",VLOOKUP(DATE(YEAR($A198),MONTH($A198),1),'Anexo Indices'!$A:$B,2,FALSE),"")</f>
        <v/>
      </c>
      <c r="H198" s="56" t="str">
        <f t="shared" si="9"/>
        <v/>
      </c>
      <c r="I198" s="62" t="str">
        <f t="shared" si="8"/>
        <v/>
      </c>
      <c r="J198" s="2"/>
    </row>
    <row r="199" spans="1:10" ht="14.25" thickTop="1" thickBot="1">
      <c r="A199" s="57" t="str">
        <f>IF(ISBLANK('1 - Cargar Mayor anual'!$B195),"",'1 - Cargar Mayor anual'!C195)</f>
        <v/>
      </c>
      <c r="B199" s="52" t="str">
        <f>IF(ISBLANK('1 - Cargar Mayor anual'!$B195),"",'1 - Cargar Mayor anual'!B195)</f>
        <v/>
      </c>
      <c r="C199" s="53" t="str">
        <f>IF(ISBLANK('1 - Cargar Mayor anual'!$B195),"",'1 - Cargar Mayor anual'!D195-'1 - Cargar Mayor anual'!E195)</f>
        <v/>
      </c>
      <c r="D199" s="56" t="str">
        <f>IF(ISBLANK('1 - Cargar Mayor anual'!$B195),"", VLOOKUP($B199,'2 -Cargar maestro cuentas'!$A:$D,2,FALSE))</f>
        <v/>
      </c>
      <c r="E199" s="56" t="str">
        <f>IF(ISBLANK('1 - Cargar Mayor anual'!$B195),"", VLOOKUP($B199,'2 -Cargar maestro cuentas'!$A:$D,4,FALSE))</f>
        <v/>
      </c>
      <c r="F199" s="56" t="str">
        <f t="shared" ref="F199:F262" si="10">IF(E199="Partida monetaria","No",IF(E199="Partida no monetaria","Si",""))</f>
        <v/>
      </c>
      <c r="G199" s="56" t="str">
        <f>IF($F199="Si",VLOOKUP(DATE(YEAR($A199),MONTH($A199),1),'Anexo Indices'!$A:$B,2,FALSE),"")</f>
        <v/>
      </c>
      <c r="H199" s="56" t="str">
        <f t="shared" si="9"/>
        <v/>
      </c>
      <c r="I199" s="62" t="str">
        <f t="shared" ref="I199:I262" si="11">IF(F199="Si",(H199/G199-1)*C199,"")</f>
        <v/>
      </c>
      <c r="J199" s="2"/>
    </row>
    <row r="200" spans="1:10" ht="14.25" thickTop="1" thickBot="1">
      <c r="A200" s="57" t="str">
        <f>IF(ISBLANK('1 - Cargar Mayor anual'!$B196),"",'1 - Cargar Mayor anual'!C196)</f>
        <v/>
      </c>
      <c r="B200" s="52" t="str">
        <f>IF(ISBLANK('1 - Cargar Mayor anual'!$B196),"",'1 - Cargar Mayor anual'!B196)</f>
        <v/>
      </c>
      <c r="C200" s="53" t="str">
        <f>IF(ISBLANK('1 - Cargar Mayor anual'!$B196),"",'1 - Cargar Mayor anual'!D196-'1 - Cargar Mayor anual'!E196)</f>
        <v/>
      </c>
      <c r="D200" s="56" t="str">
        <f>IF(ISBLANK('1 - Cargar Mayor anual'!$B196),"", VLOOKUP($B200,'2 -Cargar maestro cuentas'!$A:$D,2,FALSE))</f>
        <v/>
      </c>
      <c r="E200" s="56" t="str">
        <f>IF(ISBLANK('1 - Cargar Mayor anual'!$B196),"", VLOOKUP($B200,'2 -Cargar maestro cuentas'!$A:$D,4,FALSE))</f>
        <v/>
      </c>
      <c r="F200" s="56" t="str">
        <f t="shared" si="10"/>
        <v/>
      </c>
      <c r="G200" s="56" t="str">
        <f>IF($F200="Si",VLOOKUP(DATE(YEAR($A200),MONTH($A200),1),'Anexo Indices'!$A:$B,2,FALSE),"")</f>
        <v/>
      </c>
      <c r="H200" s="56" t="str">
        <f t="shared" ref="H200:H263" si="12">IF($F200="Si",$B$3,"")</f>
        <v/>
      </c>
      <c r="I200" s="62" t="str">
        <f t="shared" si="11"/>
        <v/>
      </c>
      <c r="J200" s="2"/>
    </row>
    <row r="201" spans="1:10" ht="14.25" thickTop="1" thickBot="1">
      <c r="A201" s="57" t="str">
        <f>IF(ISBLANK('1 - Cargar Mayor anual'!$B197),"",'1 - Cargar Mayor anual'!C197)</f>
        <v/>
      </c>
      <c r="B201" s="52" t="str">
        <f>IF(ISBLANK('1 - Cargar Mayor anual'!$B197),"",'1 - Cargar Mayor anual'!B197)</f>
        <v/>
      </c>
      <c r="C201" s="53" t="str">
        <f>IF(ISBLANK('1 - Cargar Mayor anual'!$B197),"",'1 - Cargar Mayor anual'!D197-'1 - Cargar Mayor anual'!E197)</f>
        <v/>
      </c>
      <c r="D201" s="56" t="str">
        <f>IF(ISBLANK('1 - Cargar Mayor anual'!$B197),"", VLOOKUP($B201,'2 -Cargar maestro cuentas'!$A:$D,2,FALSE))</f>
        <v/>
      </c>
      <c r="E201" s="56" t="str">
        <f>IF(ISBLANK('1 - Cargar Mayor anual'!$B197),"", VLOOKUP($B201,'2 -Cargar maestro cuentas'!$A:$D,4,FALSE))</f>
        <v/>
      </c>
      <c r="F201" s="56" t="str">
        <f t="shared" si="10"/>
        <v/>
      </c>
      <c r="G201" s="56" t="str">
        <f>IF($F201="Si",VLOOKUP(DATE(YEAR($A201),MONTH($A201),1),'Anexo Indices'!$A:$B,2,FALSE),"")</f>
        <v/>
      </c>
      <c r="H201" s="56" t="str">
        <f t="shared" si="12"/>
        <v/>
      </c>
      <c r="I201" s="62" t="str">
        <f t="shared" si="11"/>
        <v/>
      </c>
      <c r="J201" s="2"/>
    </row>
    <row r="202" spans="1:10" ht="14.25" thickTop="1" thickBot="1">
      <c r="A202" s="57" t="str">
        <f>IF(ISBLANK('1 - Cargar Mayor anual'!$B198),"",'1 - Cargar Mayor anual'!C198)</f>
        <v/>
      </c>
      <c r="B202" s="52" t="str">
        <f>IF(ISBLANK('1 - Cargar Mayor anual'!$B198),"",'1 - Cargar Mayor anual'!B198)</f>
        <v/>
      </c>
      <c r="C202" s="53" t="str">
        <f>IF(ISBLANK('1 - Cargar Mayor anual'!$B198),"",'1 - Cargar Mayor anual'!D198-'1 - Cargar Mayor anual'!E198)</f>
        <v/>
      </c>
      <c r="D202" s="56" t="str">
        <f>IF(ISBLANK('1 - Cargar Mayor anual'!$B198),"", VLOOKUP($B202,'2 -Cargar maestro cuentas'!$A:$D,2,FALSE))</f>
        <v/>
      </c>
      <c r="E202" s="56" t="str">
        <f>IF(ISBLANK('1 - Cargar Mayor anual'!$B198),"", VLOOKUP($B202,'2 -Cargar maestro cuentas'!$A:$D,4,FALSE))</f>
        <v/>
      </c>
      <c r="F202" s="56" t="str">
        <f t="shared" si="10"/>
        <v/>
      </c>
      <c r="G202" s="56" t="str">
        <f>IF($F202="Si",VLOOKUP(DATE(YEAR($A202),MONTH($A202),1),'Anexo Indices'!$A:$B,2,FALSE),"")</f>
        <v/>
      </c>
      <c r="H202" s="56" t="str">
        <f t="shared" si="12"/>
        <v/>
      </c>
      <c r="I202" s="62" t="str">
        <f t="shared" si="11"/>
        <v/>
      </c>
      <c r="J202" s="2"/>
    </row>
    <row r="203" spans="1:10" ht="14.25" thickTop="1" thickBot="1">
      <c r="A203" s="57" t="str">
        <f>IF(ISBLANK('1 - Cargar Mayor anual'!$B199),"",'1 - Cargar Mayor anual'!C199)</f>
        <v/>
      </c>
      <c r="B203" s="52" t="str">
        <f>IF(ISBLANK('1 - Cargar Mayor anual'!$B199),"",'1 - Cargar Mayor anual'!B199)</f>
        <v/>
      </c>
      <c r="C203" s="53" t="str">
        <f>IF(ISBLANK('1 - Cargar Mayor anual'!$B199),"",'1 - Cargar Mayor anual'!D199-'1 - Cargar Mayor anual'!E199)</f>
        <v/>
      </c>
      <c r="D203" s="56" t="str">
        <f>IF(ISBLANK('1 - Cargar Mayor anual'!$B199),"", VLOOKUP($B203,'2 -Cargar maestro cuentas'!$A:$D,2,FALSE))</f>
        <v/>
      </c>
      <c r="E203" s="56" t="str">
        <f>IF(ISBLANK('1 - Cargar Mayor anual'!$B199),"", VLOOKUP($B203,'2 -Cargar maestro cuentas'!$A:$D,4,FALSE))</f>
        <v/>
      </c>
      <c r="F203" s="56" t="str">
        <f t="shared" si="10"/>
        <v/>
      </c>
      <c r="G203" s="56" t="str">
        <f>IF($F203="Si",VLOOKUP(DATE(YEAR($A203),MONTH($A203),1),'Anexo Indices'!$A:$B,2,FALSE),"")</f>
        <v/>
      </c>
      <c r="H203" s="56" t="str">
        <f t="shared" si="12"/>
        <v/>
      </c>
      <c r="I203" s="62" t="str">
        <f t="shared" si="11"/>
        <v/>
      </c>
      <c r="J203" s="2"/>
    </row>
    <row r="204" spans="1:10" ht="14.25" thickTop="1" thickBot="1">
      <c r="A204" s="57" t="str">
        <f>IF(ISBLANK('1 - Cargar Mayor anual'!$B200),"",'1 - Cargar Mayor anual'!C200)</f>
        <v/>
      </c>
      <c r="B204" s="52" t="str">
        <f>IF(ISBLANK('1 - Cargar Mayor anual'!$B200),"",'1 - Cargar Mayor anual'!B200)</f>
        <v/>
      </c>
      <c r="C204" s="53" t="str">
        <f>IF(ISBLANK('1 - Cargar Mayor anual'!$B200),"",'1 - Cargar Mayor anual'!D200-'1 - Cargar Mayor anual'!E200)</f>
        <v/>
      </c>
      <c r="D204" s="56" t="str">
        <f>IF(ISBLANK('1 - Cargar Mayor anual'!$B200),"", VLOOKUP($B204,'2 -Cargar maestro cuentas'!$A:$D,2,FALSE))</f>
        <v/>
      </c>
      <c r="E204" s="56" t="str">
        <f>IF(ISBLANK('1 - Cargar Mayor anual'!$B200),"", VLOOKUP($B204,'2 -Cargar maestro cuentas'!$A:$D,4,FALSE))</f>
        <v/>
      </c>
      <c r="F204" s="56" t="str">
        <f t="shared" si="10"/>
        <v/>
      </c>
      <c r="G204" s="56" t="str">
        <f>IF($F204="Si",VLOOKUP(DATE(YEAR($A204),MONTH($A204),1),'Anexo Indices'!$A:$B,2,FALSE),"")</f>
        <v/>
      </c>
      <c r="H204" s="56" t="str">
        <f t="shared" si="12"/>
        <v/>
      </c>
      <c r="I204" s="62" t="str">
        <f t="shared" si="11"/>
        <v/>
      </c>
      <c r="J204" s="2"/>
    </row>
    <row r="205" spans="1:10" ht="14.25" thickTop="1" thickBot="1">
      <c r="A205" s="57" t="str">
        <f>IF(ISBLANK('1 - Cargar Mayor anual'!$B201),"",'1 - Cargar Mayor anual'!C201)</f>
        <v/>
      </c>
      <c r="B205" s="52" t="str">
        <f>IF(ISBLANK('1 - Cargar Mayor anual'!$B201),"",'1 - Cargar Mayor anual'!B201)</f>
        <v/>
      </c>
      <c r="C205" s="53" t="str">
        <f>IF(ISBLANK('1 - Cargar Mayor anual'!$B201),"",'1 - Cargar Mayor anual'!D201-'1 - Cargar Mayor anual'!E201)</f>
        <v/>
      </c>
      <c r="D205" s="56" t="str">
        <f>IF(ISBLANK('1 - Cargar Mayor anual'!$B201),"", VLOOKUP($B205,'2 -Cargar maestro cuentas'!$A:$D,2,FALSE))</f>
        <v/>
      </c>
      <c r="E205" s="56" t="str">
        <f>IF(ISBLANK('1 - Cargar Mayor anual'!$B201),"", VLOOKUP($B205,'2 -Cargar maestro cuentas'!$A:$D,4,FALSE))</f>
        <v/>
      </c>
      <c r="F205" s="56" t="str">
        <f t="shared" si="10"/>
        <v/>
      </c>
      <c r="G205" s="56" t="str">
        <f>IF($F205="Si",VLOOKUP(DATE(YEAR($A205),MONTH($A205),1),'Anexo Indices'!$A:$B,2,FALSE),"")</f>
        <v/>
      </c>
      <c r="H205" s="56" t="str">
        <f t="shared" si="12"/>
        <v/>
      </c>
      <c r="I205" s="62" t="str">
        <f t="shared" si="11"/>
        <v/>
      </c>
      <c r="J205" s="2"/>
    </row>
    <row r="206" spans="1:10" ht="14.25" thickTop="1" thickBot="1">
      <c r="A206" s="57" t="str">
        <f>IF(ISBLANK('1 - Cargar Mayor anual'!$B202),"",'1 - Cargar Mayor anual'!C202)</f>
        <v/>
      </c>
      <c r="B206" s="52" t="str">
        <f>IF(ISBLANK('1 - Cargar Mayor anual'!$B202),"",'1 - Cargar Mayor anual'!B202)</f>
        <v/>
      </c>
      <c r="C206" s="53" t="str">
        <f>IF(ISBLANK('1 - Cargar Mayor anual'!$B202),"",'1 - Cargar Mayor anual'!D202-'1 - Cargar Mayor anual'!E202)</f>
        <v/>
      </c>
      <c r="D206" s="56" t="str">
        <f>IF(ISBLANK('1 - Cargar Mayor anual'!$B202),"", VLOOKUP($B206,'2 -Cargar maestro cuentas'!$A:$D,2,FALSE))</f>
        <v/>
      </c>
      <c r="E206" s="56" t="str">
        <f>IF(ISBLANK('1 - Cargar Mayor anual'!$B202),"", VLOOKUP($B206,'2 -Cargar maestro cuentas'!$A:$D,4,FALSE))</f>
        <v/>
      </c>
      <c r="F206" s="56" t="str">
        <f t="shared" si="10"/>
        <v/>
      </c>
      <c r="G206" s="56" t="str">
        <f>IF($F206="Si",VLOOKUP(DATE(YEAR($A206),MONTH($A206),1),'Anexo Indices'!$A:$B,2,FALSE),"")</f>
        <v/>
      </c>
      <c r="H206" s="56" t="str">
        <f t="shared" si="12"/>
        <v/>
      </c>
      <c r="I206" s="62" t="str">
        <f t="shared" si="11"/>
        <v/>
      </c>
      <c r="J206" s="2"/>
    </row>
    <row r="207" spans="1:10" ht="14.25" thickTop="1" thickBot="1">
      <c r="A207" s="57" t="str">
        <f>IF(ISBLANK('1 - Cargar Mayor anual'!$B203),"",'1 - Cargar Mayor anual'!C203)</f>
        <v/>
      </c>
      <c r="B207" s="52" t="str">
        <f>IF(ISBLANK('1 - Cargar Mayor anual'!$B203),"",'1 - Cargar Mayor anual'!B203)</f>
        <v/>
      </c>
      <c r="C207" s="53" t="str">
        <f>IF(ISBLANK('1 - Cargar Mayor anual'!$B203),"",'1 - Cargar Mayor anual'!D203-'1 - Cargar Mayor anual'!E203)</f>
        <v/>
      </c>
      <c r="D207" s="56" t="str">
        <f>IF(ISBLANK('1 - Cargar Mayor anual'!$B203),"", VLOOKUP($B207,'2 -Cargar maestro cuentas'!$A:$D,2,FALSE))</f>
        <v/>
      </c>
      <c r="E207" s="56" t="str">
        <f>IF(ISBLANK('1 - Cargar Mayor anual'!$B203),"", VLOOKUP($B207,'2 -Cargar maestro cuentas'!$A:$D,4,FALSE))</f>
        <v/>
      </c>
      <c r="F207" s="56" t="str">
        <f t="shared" si="10"/>
        <v/>
      </c>
      <c r="G207" s="56" t="str">
        <f>IF($F207="Si",VLOOKUP(DATE(YEAR($A207),MONTH($A207),1),'Anexo Indices'!$A:$B,2,FALSE),"")</f>
        <v/>
      </c>
      <c r="H207" s="56" t="str">
        <f t="shared" si="12"/>
        <v/>
      </c>
      <c r="I207" s="62" t="str">
        <f t="shared" si="11"/>
        <v/>
      </c>
      <c r="J207" s="2"/>
    </row>
    <row r="208" spans="1:10" ht="14.25" thickTop="1" thickBot="1">
      <c r="A208" s="57" t="str">
        <f>IF(ISBLANK('1 - Cargar Mayor anual'!$B204),"",'1 - Cargar Mayor anual'!C204)</f>
        <v/>
      </c>
      <c r="B208" s="52" t="str">
        <f>IF(ISBLANK('1 - Cargar Mayor anual'!$B204),"",'1 - Cargar Mayor anual'!B204)</f>
        <v/>
      </c>
      <c r="C208" s="53" t="str">
        <f>IF(ISBLANK('1 - Cargar Mayor anual'!$B204),"",'1 - Cargar Mayor anual'!D204-'1 - Cargar Mayor anual'!E204)</f>
        <v/>
      </c>
      <c r="D208" s="56" t="str">
        <f>IF(ISBLANK('1 - Cargar Mayor anual'!$B204),"", VLOOKUP($B208,'2 -Cargar maestro cuentas'!$A:$D,2,FALSE))</f>
        <v/>
      </c>
      <c r="E208" s="56" t="str">
        <f>IF(ISBLANK('1 - Cargar Mayor anual'!$B204),"", VLOOKUP($B208,'2 -Cargar maestro cuentas'!$A:$D,4,FALSE))</f>
        <v/>
      </c>
      <c r="F208" s="56" t="str">
        <f t="shared" si="10"/>
        <v/>
      </c>
      <c r="G208" s="56" t="str">
        <f>IF($F208="Si",VLOOKUP(DATE(YEAR($A208),MONTH($A208),1),'Anexo Indices'!$A:$B,2,FALSE),"")</f>
        <v/>
      </c>
      <c r="H208" s="56" t="str">
        <f t="shared" si="12"/>
        <v/>
      </c>
      <c r="I208" s="62" t="str">
        <f t="shared" si="11"/>
        <v/>
      </c>
      <c r="J208" s="2"/>
    </row>
    <row r="209" spans="1:10" ht="14.25" thickTop="1" thickBot="1">
      <c r="A209" s="57" t="str">
        <f>IF(ISBLANK('1 - Cargar Mayor anual'!$B205),"",'1 - Cargar Mayor anual'!C205)</f>
        <v/>
      </c>
      <c r="B209" s="52" t="str">
        <f>IF(ISBLANK('1 - Cargar Mayor anual'!$B205),"",'1 - Cargar Mayor anual'!B205)</f>
        <v/>
      </c>
      <c r="C209" s="53" t="str">
        <f>IF(ISBLANK('1 - Cargar Mayor anual'!$B205),"",'1 - Cargar Mayor anual'!D205-'1 - Cargar Mayor anual'!E205)</f>
        <v/>
      </c>
      <c r="D209" s="56" t="str">
        <f>IF(ISBLANK('1 - Cargar Mayor anual'!$B205),"", VLOOKUP($B209,'2 -Cargar maestro cuentas'!$A:$D,2,FALSE))</f>
        <v/>
      </c>
      <c r="E209" s="56" t="str">
        <f>IF(ISBLANK('1 - Cargar Mayor anual'!$B205),"", VLOOKUP($B209,'2 -Cargar maestro cuentas'!$A:$D,4,FALSE))</f>
        <v/>
      </c>
      <c r="F209" s="56" t="str">
        <f t="shared" si="10"/>
        <v/>
      </c>
      <c r="G209" s="56" t="str">
        <f>IF($F209="Si",VLOOKUP(DATE(YEAR($A209),MONTH($A209),1),'Anexo Indices'!$A:$B,2,FALSE),"")</f>
        <v/>
      </c>
      <c r="H209" s="56" t="str">
        <f t="shared" si="12"/>
        <v/>
      </c>
      <c r="I209" s="62" t="str">
        <f t="shared" si="11"/>
        <v/>
      </c>
      <c r="J209" s="2"/>
    </row>
    <row r="210" spans="1:10" ht="14.25" thickTop="1" thickBot="1">
      <c r="A210" s="57" t="str">
        <f>IF(ISBLANK('1 - Cargar Mayor anual'!$B206),"",'1 - Cargar Mayor anual'!C206)</f>
        <v/>
      </c>
      <c r="B210" s="52" t="str">
        <f>IF(ISBLANK('1 - Cargar Mayor anual'!$B206),"",'1 - Cargar Mayor anual'!B206)</f>
        <v/>
      </c>
      <c r="C210" s="53" t="str">
        <f>IF(ISBLANK('1 - Cargar Mayor anual'!$B206),"",'1 - Cargar Mayor anual'!D206-'1 - Cargar Mayor anual'!E206)</f>
        <v/>
      </c>
      <c r="D210" s="56" t="str">
        <f>IF(ISBLANK('1 - Cargar Mayor anual'!$B206),"", VLOOKUP($B210,'2 -Cargar maestro cuentas'!$A:$D,2,FALSE))</f>
        <v/>
      </c>
      <c r="E210" s="56" t="str">
        <f>IF(ISBLANK('1 - Cargar Mayor anual'!$B206),"", VLOOKUP($B210,'2 -Cargar maestro cuentas'!$A:$D,4,FALSE))</f>
        <v/>
      </c>
      <c r="F210" s="56" t="str">
        <f t="shared" si="10"/>
        <v/>
      </c>
      <c r="G210" s="56" t="str">
        <f>IF($F210="Si",VLOOKUP(DATE(YEAR($A210),MONTH($A210),1),'Anexo Indices'!$A:$B,2,FALSE),"")</f>
        <v/>
      </c>
      <c r="H210" s="56" t="str">
        <f t="shared" si="12"/>
        <v/>
      </c>
      <c r="I210" s="62" t="str">
        <f t="shared" si="11"/>
        <v/>
      </c>
      <c r="J210" s="2"/>
    </row>
    <row r="211" spans="1:10" ht="14.25" thickTop="1" thickBot="1">
      <c r="A211" s="57" t="str">
        <f>IF(ISBLANK('1 - Cargar Mayor anual'!$B207),"",'1 - Cargar Mayor anual'!C207)</f>
        <v/>
      </c>
      <c r="B211" s="52" t="str">
        <f>IF(ISBLANK('1 - Cargar Mayor anual'!$B207),"",'1 - Cargar Mayor anual'!B207)</f>
        <v/>
      </c>
      <c r="C211" s="53" t="str">
        <f>IF(ISBLANK('1 - Cargar Mayor anual'!$B207),"",'1 - Cargar Mayor anual'!D207-'1 - Cargar Mayor anual'!E207)</f>
        <v/>
      </c>
      <c r="D211" s="56" t="str">
        <f>IF(ISBLANK('1 - Cargar Mayor anual'!$B207),"", VLOOKUP($B211,'2 -Cargar maestro cuentas'!$A:$D,2,FALSE))</f>
        <v/>
      </c>
      <c r="E211" s="56" t="str">
        <f>IF(ISBLANK('1 - Cargar Mayor anual'!$B207),"", VLOOKUP($B211,'2 -Cargar maestro cuentas'!$A:$D,4,FALSE))</f>
        <v/>
      </c>
      <c r="F211" s="56" t="str">
        <f t="shared" si="10"/>
        <v/>
      </c>
      <c r="G211" s="56" t="str">
        <f>IF($F211="Si",VLOOKUP(DATE(YEAR($A211),MONTH($A211),1),'Anexo Indices'!$A:$B,2,FALSE),"")</f>
        <v/>
      </c>
      <c r="H211" s="56" t="str">
        <f t="shared" si="12"/>
        <v/>
      </c>
      <c r="I211" s="62" t="str">
        <f t="shared" si="11"/>
        <v/>
      </c>
      <c r="J211" s="2"/>
    </row>
    <row r="212" spans="1:10" ht="14.25" thickTop="1" thickBot="1">
      <c r="A212" s="57" t="str">
        <f>IF(ISBLANK('1 - Cargar Mayor anual'!$B208),"",'1 - Cargar Mayor anual'!C208)</f>
        <v/>
      </c>
      <c r="B212" s="52" t="str">
        <f>IF(ISBLANK('1 - Cargar Mayor anual'!$B208),"",'1 - Cargar Mayor anual'!B208)</f>
        <v/>
      </c>
      <c r="C212" s="53" t="str">
        <f>IF(ISBLANK('1 - Cargar Mayor anual'!$B208),"",'1 - Cargar Mayor anual'!D208-'1 - Cargar Mayor anual'!E208)</f>
        <v/>
      </c>
      <c r="D212" s="56" t="str">
        <f>IF(ISBLANK('1 - Cargar Mayor anual'!$B208),"", VLOOKUP($B212,'2 -Cargar maestro cuentas'!$A:$D,2,FALSE))</f>
        <v/>
      </c>
      <c r="E212" s="56" t="str">
        <f>IF(ISBLANK('1 - Cargar Mayor anual'!$B208),"", VLOOKUP($B212,'2 -Cargar maestro cuentas'!$A:$D,4,FALSE))</f>
        <v/>
      </c>
      <c r="F212" s="56" t="str">
        <f t="shared" si="10"/>
        <v/>
      </c>
      <c r="G212" s="56" t="str">
        <f>IF($F212="Si",VLOOKUP(DATE(YEAR($A212),MONTH($A212),1),'Anexo Indices'!$A:$B,2,FALSE),"")</f>
        <v/>
      </c>
      <c r="H212" s="56" t="str">
        <f t="shared" si="12"/>
        <v/>
      </c>
      <c r="I212" s="62" t="str">
        <f t="shared" si="11"/>
        <v/>
      </c>
      <c r="J212" s="2"/>
    </row>
    <row r="213" spans="1:10" ht="14.25" thickTop="1" thickBot="1">
      <c r="A213" s="57" t="str">
        <f>IF(ISBLANK('1 - Cargar Mayor anual'!$B209),"",'1 - Cargar Mayor anual'!C209)</f>
        <v/>
      </c>
      <c r="B213" s="52" t="str">
        <f>IF(ISBLANK('1 - Cargar Mayor anual'!$B209),"",'1 - Cargar Mayor anual'!B209)</f>
        <v/>
      </c>
      <c r="C213" s="53" t="str">
        <f>IF(ISBLANK('1 - Cargar Mayor anual'!$B209),"",'1 - Cargar Mayor anual'!D209-'1 - Cargar Mayor anual'!E209)</f>
        <v/>
      </c>
      <c r="D213" s="56" t="str">
        <f>IF(ISBLANK('1 - Cargar Mayor anual'!$B209),"", VLOOKUP($B213,'2 -Cargar maestro cuentas'!$A:$D,2,FALSE))</f>
        <v/>
      </c>
      <c r="E213" s="56" t="str">
        <f>IF(ISBLANK('1 - Cargar Mayor anual'!$B209),"", VLOOKUP($B213,'2 -Cargar maestro cuentas'!$A:$D,4,FALSE))</f>
        <v/>
      </c>
      <c r="F213" s="56" t="str">
        <f t="shared" si="10"/>
        <v/>
      </c>
      <c r="G213" s="56" t="str">
        <f>IF($F213="Si",VLOOKUP(DATE(YEAR($A213),MONTH($A213),1),'Anexo Indices'!$A:$B,2,FALSE),"")</f>
        <v/>
      </c>
      <c r="H213" s="56" t="str">
        <f t="shared" si="12"/>
        <v/>
      </c>
      <c r="I213" s="62" t="str">
        <f t="shared" si="11"/>
        <v/>
      </c>
      <c r="J213" s="2"/>
    </row>
    <row r="214" spans="1:10" ht="14.25" thickTop="1" thickBot="1">
      <c r="A214" s="57" t="str">
        <f>IF(ISBLANK('1 - Cargar Mayor anual'!$B210),"",'1 - Cargar Mayor anual'!C210)</f>
        <v/>
      </c>
      <c r="B214" s="52" t="str">
        <f>IF(ISBLANK('1 - Cargar Mayor anual'!$B210),"",'1 - Cargar Mayor anual'!B210)</f>
        <v/>
      </c>
      <c r="C214" s="53" t="str">
        <f>IF(ISBLANK('1 - Cargar Mayor anual'!$B210),"",'1 - Cargar Mayor anual'!D210-'1 - Cargar Mayor anual'!E210)</f>
        <v/>
      </c>
      <c r="D214" s="56" t="str">
        <f>IF(ISBLANK('1 - Cargar Mayor anual'!$B210),"", VLOOKUP($B214,'2 -Cargar maestro cuentas'!$A:$D,2,FALSE))</f>
        <v/>
      </c>
      <c r="E214" s="56" t="str">
        <f>IF(ISBLANK('1 - Cargar Mayor anual'!$B210),"", VLOOKUP($B214,'2 -Cargar maestro cuentas'!$A:$D,4,FALSE))</f>
        <v/>
      </c>
      <c r="F214" s="56" t="str">
        <f t="shared" si="10"/>
        <v/>
      </c>
      <c r="G214" s="56" t="str">
        <f>IF($F214="Si",VLOOKUP(DATE(YEAR($A214),MONTH($A214),1),'Anexo Indices'!$A:$B,2,FALSE),"")</f>
        <v/>
      </c>
      <c r="H214" s="56" t="str">
        <f t="shared" si="12"/>
        <v/>
      </c>
      <c r="I214" s="62" t="str">
        <f t="shared" si="11"/>
        <v/>
      </c>
      <c r="J214" s="2"/>
    </row>
    <row r="215" spans="1:10" ht="14.25" thickTop="1" thickBot="1">
      <c r="A215" s="57" t="str">
        <f>IF(ISBLANK('1 - Cargar Mayor anual'!$B211),"",'1 - Cargar Mayor anual'!C211)</f>
        <v/>
      </c>
      <c r="B215" s="52" t="str">
        <f>IF(ISBLANK('1 - Cargar Mayor anual'!$B211),"",'1 - Cargar Mayor anual'!B211)</f>
        <v/>
      </c>
      <c r="C215" s="53" t="str">
        <f>IF(ISBLANK('1 - Cargar Mayor anual'!$B211),"",'1 - Cargar Mayor anual'!D211-'1 - Cargar Mayor anual'!E211)</f>
        <v/>
      </c>
      <c r="D215" s="56" t="str">
        <f>IF(ISBLANK('1 - Cargar Mayor anual'!$B211),"", VLOOKUP($B215,'2 -Cargar maestro cuentas'!$A:$D,2,FALSE))</f>
        <v/>
      </c>
      <c r="E215" s="56" t="str">
        <f>IF(ISBLANK('1 - Cargar Mayor anual'!$B211),"", VLOOKUP($B215,'2 -Cargar maestro cuentas'!$A:$D,4,FALSE))</f>
        <v/>
      </c>
      <c r="F215" s="56" t="str">
        <f t="shared" si="10"/>
        <v/>
      </c>
      <c r="G215" s="56" t="str">
        <f>IF($F215="Si",VLOOKUP(DATE(YEAR($A215),MONTH($A215),1),'Anexo Indices'!$A:$B,2,FALSE),"")</f>
        <v/>
      </c>
      <c r="H215" s="56" t="str">
        <f t="shared" si="12"/>
        <v/>
      </c>
      <c r="I215" s="62" t="str">
        <f t="shared" si="11"/>
        <v/>
      </c>
      <c r="J215" s="2"/>
    </row>
    <row r="216" spans="1:10" ht="14.25" thickTop="1" thickBot="1">
      <c r="A216" s="57" t="str">
        <f>IF(ISBLANK('1 - Cargar Mayor anual'!$B212),"",'1 - Cargar Mayor anual'!C212)</f>
        <v/>
      </c>
      <c r="B216" s="52" t="str">
        <f>IF(ISBLANK('1 - Cargar Mayor anual'!$B212),"",'1 - Cargar Mayor anual'!B212)</f>
        <v/>
      </c>
      <c r="C216" s="53" t="str">
        <f>IF(ISBLANK('1 - Cargar Mayor anual'!$B212),"",'1 - Cargar Mayor anual'!D212-'1 - Cargar Mayor anual'!E212)</f>
        <v/>
      </c>
      <c r="D216" s="56" t="str">
        <f>IF(ISBLANK('1 - Cargar Mayor anual'!$B212),"", VLOOKUP($B216,'2 -Cargar maestro cuentas'!$A:$D,2,FALSE))</f>
        <v/>
      </c>
      <c r="E216" s="56" t="str">
        <f>IF(ISBLANK('1 - Cargar Mayor anual'!$B212),"", VLOOKUP($B216,'2 -Cargar maestro cuentas'!$A:$D,4,FALSE))</f>
        <v/>
      </c>
      <c r="F216" s="56" t="str">
        <f t="shared" si="10"/>
        <v/>
      </c>
      <c r="G216" s="56" t="str">
        <f>IF($F216="Si",VLOOKUP(DATE(YEAR($A216),MONTH($A216),1),'Anexo Indices'!$A:$B,2,FALSE),"")</f>
        <v/>
      </c>
      <c r="H216" s="56" t="str">
        <f t="shared" si="12"/>
        <v/>
      </c>
      <c r="I216" s="62" t="str">
        <f t="shared" si="11"/>
        <v/>
      </c>
      <c r="J216" s="2"/>
    </row>
    <row r="217" spans="1:10" ht="14.25" thickTop="1" thickBot="1">
      <c r="A217" s="57" t="str">
        <f>IF(ISBLANK('1 - Cargar Mayor anual'!$B213),"",'1 - Cargar Mayor anual'!C213)</f>
        <v/>
      </c>
      <c r="B217" s="52" t="str">
        <f>IF(ISBLANK('1 - Cargar Mayor anual'!$B213),"",'1 - Cargar Mayor anual'!B213)</f>
        <v/>
      </c>
      <c r="C217" s="53" t="str">
        <f>IF(ISBLANK('1 - Cargar Mayor anual'!$B213),"",'1 - Cargar Mayor anual'!D213-'1 - Cargar Mayor anual'!E213)</f>
        <v/>
      </c>
      <c r="D217" s="56" t="str">
        <f>IF(ISBLANK('1 - Cargar Mayor anual'!$B213),"", VLOOKUP($B217,'2 -Cargar maestro cuentas'!$A:$D,2,FALSE))</f>
        <v/>
      </c>
      <c r="E217" s="56" t="str">
        <f>IF(ISBLANK('1 - Cargar Mayor anual'!$B213),"", VLOOKUP($B217,'2 -Cargar maestro cuentas'!$A:$D,4,FALSE))</f>
        <v/>
      </c>
      <c r="F217" s="56" t="str">
        <f t="shared" si="10"/>
        <v/>
      </c>
      <c r="G217" s="56" t="str">
        <f>IF($F217="Si",VLOOKUP(DATE(YEAR($A217),MONTH($A217),1),'Anexo Indices'!$A:$B,2,FALSE),"")</f>
        <v/>
      </c>
      <c r="H217" s="56" t="str">
        <f t="shared" si="12"/>
        <v/>
      </c>
      <c r="I217" s="62" t="str">
        <f t="shared" si="11"/>
        <v/>
      </c>
      <c r="J217" s="2"/>
    </row>
    <row r="218" spans="1:10" ht="14.25" thickTop="1" thickBot="1">
      <c r="A218" s="57" t="str">
        <f>IF(ISBLANK('1 - Cargar Mayor anual'!$B214),"",'1 - Cargar Mayor anual'!C214)</f>
        <v/>
      </c>
      <c r="B218" s="52" t="str">
        <f>IF(ISBLANK('1 - Cargar Mayor anual'!$B214),"",'1 - Cargar Mayor anual'!B214)</f>
        <v/>
      </c>
      <c r="C218" s="53" t="str">
        <f>IF(ISBLANK('1 - Cargar Mayor anual'!$B214),"",'1 - Cargar Mayor anual'!D214-'1 - Cargar Mayor anual'!E214)</f>
        <v/>
      </c>
      <c r="D218" s="56" t="str">
        <f>IF(ISBLANK('1 - Cargar Mayor anual'!$B214),"", VLOOKUP($B218,'2 -Cargar maestro cuentas'!$A:$D,2,FALSE))</f>
        <v/>
      </c>
      <c r="E218" s="56" t="str">
        <f>IF(ISBLANK('1 - Cargar Mayor anual'!$B214),"", VLOOKUP($B218,'2 -Cargar maestro cuentas'!$A:$D,4,FALSE))</f>
        <v/>
      </c>
      <c r="F218" s="56" t="str">
        <f t="shared" si="10"/>
        <v/>
      </c>
      <c r="G218" s="56" t="str">
        <f>IF($F218="Si",VLOOKUP(DATE(YEAR($A218),MONTH($A218),1),'Anexo Indices'!$A:$B,2,FALSE),"")</f>
        <v/>
      </c>
      <c r="H218" s="56" t="str">
        <f t="shared" si="12"/>
        <v/>
      </c>
      <c r="I218" s="62" t="str">
        <f t="shared" si="11"/>
        <v/>
      </c>
      <c r="J218" s="2"/>
    </row>
    <row r="219" spans="1:10" ht="14.25" thickTop="1" thickBot="1">
      <c r="A219" s="57" t="str">
        <f>IF(ISBLANK('1 - Cargar Mayor anual'!$B215),"",'1 - Cargar Mayor anual'!C215)</f>
        <v/>
      </c>
      <c r="B219" s="52" t="str">
        <f>IF(ISBLANK('1 - Cargar Mayor anual'!$B215),"",'1 - Cargar Mayor anual'!B215)</f>
        <v/>
      </c>
      <c r="C219" s="53" t="str">
        <f>IF(ISBLANK('1 - Cargar Mayor anual'!$B215),"",'1 - Cargar Mayor anual'!D215-'1 - Cargar Mayor anual'!E215)</f>
        <v/>
      </c>
      <c r="D219" s="56" t="str">
        <f>IF(ISBLANK('1 - Cargar Mayor anual'!$B215),"", VLOOKUP($B219,'2 -Cargar maestro cuentas'!$A:$D,2,FALSE))</f>
        <v/>
      </c>
      <c r="E219" s="56" t="str">
        <f>IF(ISBLANK('1 - Cargar Mayor anual'!$B215),"", VLOOKUP($B219,'2 -Cargar maestro cuentas'!$A:$D,4,FALSE))</f>
        <v/>
      </c>
      <c r="F219" s="56" t="str">
        <f t="shared" si="10"/>
        <v/>
      </c>
      <c r="G219" s="56" t="str">
        <f>IF($F219="Si",VLOOKUP(DATE(YEAR($A219),MONTH($A219),1),'Anexo Indices'!$A:$B,2,FALSE),"")</f>
        <v/>
      </c>
      <c r="H219" s="56" t="str">
        <f t="shared" si="12"/>
        <v/>
      </c>
      <c r="I219" s="62" t="str">
        <f t="shared" si="11"/>
        <v/>
      </c>
      <c r="J219" s="2"/>
    </row>
    <row r="220" spans="1:10" ht="14.25" thickTop="1" thickBot="1">
      <c r="A220" s="57" t="str">
        <f>IF(ISBLANK('1 - Cargar Mayor anual'!$B216),"",'1 - Cargar Mayor anual'!C216)</f>
        <v/>
      </c>
      <c r="B220" s="52" t="str">
        <f>IF(ISBLANK('1 - Cargar Mayor anual'!$B216),"",'1 - Cargar Mayor anual'!B216)</f>
        <v/>
      </c>
      <c r="C220" s="53" t="str">
        <f>IF(ISBLANK('1 - Cargar Mayor anual'!$B216),"",'1 - Cargar Mayor anual'!D216-'1 - Cargar Mayor anual'!E216)</f>
        <v/>
      </c>
      <c r="D220" s="56" t="str">
        <f>IF(ISBLANK('1 - Cargar Mayor anual'!$B216),"", VLOOKUP($B220,'2 -Cargar maestro cuentas'!$A:$D,2,FALSE))</f>
        <v/>
      </c>
      <c r="E220" s="56" t="str">
        <f>IF(ISBLANK('1 - Cargar Mayor anual'!$B216),"", VLOOKUP($B220,'2 -Cargar maestro cuentas'!$A:$D,4,FALSE))</f>
        <v/>
      </c>
      <c r="F220" s="56" t="str">
        <f t="shared" si="10"/>
        <v/>
      </c>
      <c r="G220" s="56" t="str">
        <f>IF($F220="Si",VLOOKUP(DATE(YEAR($A220),MONTH($A220),1),'Anexo Indices'!$A:$B,2,FALSE),"")</f>
        <v/>
      </c>
      <c r="H220" s="56" t="str">
        <f t="shared" si="12"/>
        <v/>
      </c>
      <c r="I220" s="62" t="str">
        <f t="shared" si="11"/>
        <v/>
      </c>
      <c r="J220" s="2"/>
    </row>
    <row r="221" spans="1:10" ht="14.25" thickTop="1" thickBot="1">
      <c r="A221" s="57" t="str">
        <f>IF(ISBLANK('1 - Cargar Mayor anual'!$B217),"",'1 - Cargar Mayor anual'!C217)</f>
        <v/>
      </c>
      <c r="B221" s="52" t="str">
        <f>IF(ISBLANK('1 - Cargar Mayor anual'!$B217),"",'1 - Cargar Mayor anual'!B217)</f>
        <v/>
      </c>
      <c r="C221" s="53" t="str">
        <f>IF(ISBLANK('1 - Cargar Mayor anual'!$B217),"",'1 - Cargar Mayor anual'!D217-'1 - Cargar Mayor anual'!E217)</f>
        <v/>
      </c>
      <c r="D221" s="56" t="str">
        <f>IF(ISBLANK('1 - Cargar Mayor anual'!$B217),"", VLOOKUP($B221,'2 -Cargar maestro cuentas'!$A:$D,2,FALSE))</f>
        <v/>
      </c>
      <c r="E221" s="56" t="str">
        <f>IF(ISBLANK('1 - Cargar Mayor anual'!$B217),"", VLOOKUP($B221,'2 -Cargar maestro cuentas'!$A:$D,4,FALSE))</f>
        <v/>
      </c>
      <c r="F221" s="56" t="str">
        <f t="shared" si="10"/>
        <v/>
      </c>
      <c r="G221" s="56" t="str">
        <f>IF($F221="Si",VLOOKUP(DATE(YEAR($A221),MONTH($A221),1),'Anexo Indices'!$A:$B,2,FALSE),"")</f>
        <v/>
      </c>
      <c r="H221" s="56" t="str">
        <f t="shared" si="12"/>
        <v/>
      </c>
      <c r="I221" s="62" t="str">
        <f t="shared" si="11"/>
        <v/>
      </c>
      <c r="J221" s="2"/>
    </row>
    <row r="222" spans="1:10" ht="14.25" thickTop="1" thickBot="1">
      <c r="A222" s="57" t="str">
        <f>IF(ISBLANK('1 - Cargar Mayor anual'!$B218),"",'1 - Cargar Mayor anual'!C218)</f>
        <v/>
      </c>
      <c r="B222" s="52" t="str">
        <f>IF(ISBLANK('1 - Cargar Mayor anual'!$B218),"",'1 - Cargar Mayor anual'!B218)</f>
        <v/>
      </c>
      <c r="C222" s="53" t="str">
        <f>IF(ISBLANK('1 - Cargar Mayor anual'!$B218),"",'1 - Cargar Mayor anual'!D218-'1 - Cargar Mayor anual'!E218)</f>
        <v/>
      </c>
      <c r="D222" s="56" t="str">
        <f>IF(ISBLANK('1 - Cargar Mayor anual'!$B218),"", VLOOKUP($B222,'2 -Cargar maestro cuentas'!$A:$D,2,FALSE))</f>
        <v/>
      </c>
      <c r="E222" s="56" t="str">
        <f>IF(ISBLANK('1 - Cargar Mayor anual'!$B218),"", VLOOKUP($B222,'2 -Cargar maestro cuentas'!$A:$D,4,FALSE))</f>
        <v/>
      </c>
      <c r="F222" s="56" t="str">
        <f t="shared" si="10"/>
        <v/>
      </c>
      <c r="G222" s="56" t="str">
        <f>IF($F222="Si",VLOOKUP(DATE(YEAR($A222),MONTH($A222),1),'Anexo Indices'!$A:$B,2,FALSE),"")</f>
        <v/>
      </c>
      <c r="H222" s="56" t="str">
        <f t="shared" si="12"/>
        <v/>
      </c>
      <c r="I222" s="62" t="str">
        <f t="shared" si="11"/>
        <v/>
      </c>
      <c r="J222" s="2"/>
    </row>
    <row r="223" spans="1:10" ht="14.25" thickTop="1" thickBot="1">
      <c r="A223" s="57" t="str">
        <f>IF(ISBLANK('1 - Cargar Mayor anual'!$B219),"",'1 - Cargar Mayor anual'!C219)</f>
        <v/>
      </c>
      <c r="B223" s="52" t="str">
        <f>IF(ISBLANK('1 - Cargar Mayor anual'!$B219),"",'1 - Cargar Mayor anual'!B219)</f>
        <v/>
      </c>
      <c r="C223" s="53" t="str">
        <f>IF(ISBLANK('1 - Cargar Mayor anual'!$B219),"",'1 - Cargar Mayor anual'!D219-'1 - Cargar Mayor anual'!E219)</f>
        <v/>
      </c>
      <c r="D223" s="56" t="str">
        <f>IF(ISBLANK('1 - Cargar Mayor anual'!$B219),"", VLOOKUP($B223,'2 -Cargar maestro cuentas'!$A:$D,2,FALSE))</f>
        <v/>
      </c>
      <c r="E223" s="56" t="str">
        <f>IF(ISBLANK('1 - Cargar Mayor anual'!$B219),"", VLOOKUP($B223,'2 -Cargar maestro cuentas'!$A:$D,4,FALSE))</f>
        <v/>
      </c>
      <c r="F223" s="56" t="str">
        <f t="shared" si="10"/>
        <v/>
      </c>
      <c r="G223" s="56" t="str">
        <f>IF($F223="Si",VLOOKUP(DATE(YEAR($A223),MONTH($A223),1),'Anexo Indices'!$A:$B,2,FALSE),"")</f>
        <v/>
      </c>
      <c r="H223" s="56" t="str">
        <f t="shared" si="12"/>
        <v/>
      </c>
      <c r="I223" s="62" t="str">
        <f t="shared" si="11"/>
        <v/>
      </c>
      <c r="J223" s="2"/>
    </row>
    <row r="224" spans="1:10" ht="14.25" thickTop="1" thickBot="1">
      <c r="A224" s="57" t="str">
        <f>IF(ISBLANK('1 - Cargar Mayor anual'!$B220),"",'1 - Cargar Mayor anual'!C220)</f>
        <v/>
      </c>
      <c r="B224" s="52" t="str">
        <f>IF(ISBLANK('1 - Cargar Mayor anual'!$B220),"",'1 - Cargar Mayor anual'!B220)</f>
        <v/>
      </c>
      <c r="C224" s="53" t="str">
        <f>IF(ISBLANK('1 - Cargar Mayor anual'!$B220),"",'1 - Cargar Mayor anual'!D220-'1 - Cargar Mayor anual'!E220)</f>
        <v/>
      </c>
      <c r="D224" s="56" t="str">
        <f>IF(ISBLANK('1 - Cargar Mayor anual'!$B220),"", VLOOKUP($B224,'2 -Cargar maestro cuentas'!$A:$D,2,FALSE))</f>
        <v/>
      </c>
      <c r="E224" s="56" t="str">
        <f>IF(ISBLANK('1 - Cargar Mayor anual'!$B220),"", VLOOKUP($B224,'2 -Cargar maestro cuentas'!$A:$D,4,FALSE))</f>
        <v/>
      </c>
      <c r="F224" s="56" t="str">
        <f t="shared" si="10"/>
        <v/>
      </c>
      <c r="G224" s="56" t="str">
        <f>IF($F224="Si",VLOOKUP(DATE(YEAR($A224),MONTH($A224),1),'Anexo Indices'!$A:$B,2,FALSE),"")</f>
        <v/>
      </c>
      <c r="H224" s="56" t="str">
        <f t="shared" si="12"/>
        <v/>
      </c>
      <c r="I224" s="62" t="str">
        <f t="shared" si="11"/>
        <v/>
      </c>
      <c r="J224" s="2"/>
    </row>
    <row r="225" spans="1:10" ht="14.25" thickTop="1" thickBot="1">
      <c r="A225" s="57" t="str">
        <f>IF(ISBLANK('1 - Cargar Mayor anual'!$B221),"",'1 - Cargar Mayor anual'!C221)</f>
        <v/>
      </c>
      <c r="B225" s="52" t="str">
        <f>IF(ISBLANK('1 - Cargar Mayor anual'!$B221),"",'1 - Cargar Mayor anual'!B221)</f>
        <v/>
      </c>
      <c r="C225" s="53" t="str">
        <f>IF(ISBLANK('1 - Cargar Mayor anual'!$B221),"",'1 - Cargar Mayor anual'!D221-'1 - Cargar Mayor anual'!E221)</f>
        <v/>
      </c>
      <c r="D225" s="56" t="str">
        <f>IF(ISBLANK('1 - Cargar Mayor anual'!$B221),"", VLOOKUP($B225,'2 -Cargar maestro cuentas'!$A:$D,2,FALSE))</f>
        <v/>
      </c>
      <c r="E225" s="56" t="str">
        <f>IF(ISBLANK('1 - Cargar Mayor anual'!$B221),"", VLOOKUP($B225,'2 -Cargar maestro cuentas'!$A:$D,4,FALSE))</f>
        <v/>
      </c>
      <c r="F225" s="56" t="str">
        <f t="shared" si="10"/>
        <v/>
      </c>
      <c r="G225" s="56" t="str">
        <f>IF($F225="Si",VLOOKUP(DATE(YEAR($A225),MONTH($A225),1),'Anexo Indices'!$A:$B,2,FALSE),"")</f>
        <v/>
      </c>
      <c r="H225" s="56" t="str">
        <f t="shared" si="12"/>
        <v/>
      </c>
      <c r="I225" s="62" t="str">
        <f t="shared" si="11"/>
        <v/>
      </c>
      <c r="J225" s="2"/>
    </row>
    <row r="226" spans="1:10" ht="14.25" thickTop="1" thickBot="1">
      <c r="A226" s="57" t="str">
        <f>IF(ISBLANK('1 - Cargar Mayor anual'!$B222),"",'1 - Cargar Mayor anual'!C222)</f>
        <v/>
      </c>
      <c r="B226" s="52" t="str">
        <f>IF(ISBLANK('1 - Cargar Mayor anual'!$B222),"",'1 - Cargar Mayor anual'!B222)</f>
        <v/>
      </c>
      <c r="C226" s="53" t="str">
        <f>IF(ISBLANK('1 - Cargar Mayor anual'!$B222),"",'1 - Cargar Mayor anual'!D222-'1 - Cargar Mayor anual'!E222)</f>
        <v/>
      </c>
      <c r="D226" s="56" t="str">
        <f>IF(ISBLANK('1 - Cargar Mayor anual'!$B222),"", VLOOKUP($B226,'2 -Cargar maestro cuentas'!$A:$D,2,FALSE))</f>
        <v/>
      </c>
      <c r="E226" s="56" t="str">
        <f>IF(ISBLANK('1 - Cargar Mayor anual'!$B222),"", VLOOKUP($B226,'2 -Cargar maestro cuentas'!$A:$D,4,FALSE))</f>
        <v/>
      </c>
      <c r="F226" s="56" t="str">
        <f t="shared" si="10"/>
        <v/>
      </c>
      <c r="G226" s="56" t="str">
        <f>IF($F226="Si",VLOOKUP(DATE(YEAR($A226),MONTH($A226),1),'Anexo Indices'!$A:$B,2,FALSE),"")</f>
        <v/>
      </c>
      <c r="H226" s="56" t="str">
        <f t="shared" si="12"/>
        <v/>
      </c>
      <c r="I226" s="62" t="str">
        <f t="shared" si="11"/>
        <v/>
      </c>
      <c r="J226" s="2"/>
    </row>
    <row r="227" spans="1:10" ht="14.25" thickTop="1" thickBot="1">
      <c r="A227" s="57" t="str">
        <f>IF(ISBLANK('1 - Cargar Mayor anual'!$B223),"",'1 - Cargar Mayor anual'!C223)</f>
        <v/>
      </c>
      <c r="B227" s="52" t="str">
        <f>IF(ISBLANK('1 - Cargar Mayor anual'!$B223),"",'1 - Cargar Mayor anual'!B223)</f>
        <v/>
      </c>
      <c r="C227" s="53" t="str">
        <f>IF(ISBLANK('1 - Cargar Mayor anual'!$B223),"",'1 - Cargar Mayor anual'!D223-'1 - Cargar Mayor anual'!E223)</f>
        <v/>
      </c>
      <c r="D227" s="56" t="str">
        <f>IF(ISBLANK('1 - Cargar Mayor anual'!$B223),"", VLOOKUP($B227,'2 -Cargar maestro cuentas'!$A:$D,2,FALSE))</f>
        <v/>
      </c>
      <c r="E227" s="56" t="str">
        <f>IF(ISBLANK('1 - Cargar Mayor anual'!$B223),"", VLOOKUP($B227,'2 -Cargar maestro cuentas'!$A:$D,4,FALSE))</f>
        <v/>
      </c>
      <c r="F227" s="56" t="str">
        <f t="shared" si="10"/>
        <v/>
      </c>
      <c r="G227" s="56" t="str">
        <f>IF($F227="Si",VLOOKUP(DATE(YEAR($A227),MONTH($A227),1),'Anexo Indices'!$A:$B,2,FALSE),"")</f>
        <v/>
      </c>
      <c r="H227" s="56" t="str">
        <f t="shared" si="12"/>
        <v/>
      </c>
      <c r="I227" s="62" t="str">
        <f t="shared" si="11"/>
        <v/>
      </c>
      <c r="J227" s="2"/>
    </row>
    <row r="228" spans="1:10" ht="14.25" thickTop="1" thickBot="1">
      <c r="A228" s="57" t="str">
        <f>IF(ISBLANK('1 - Cargar Mayor anual'!$B224),"",'1 - Cargar Mayor anual'!C224)</f>
        <v/>
      </c>
      <c r="B228" s="52" t="str">
        <f>IF(ISBLANK('1 - Cargar Mayor anual'!$B224),"",'1 - Cargar Mayor anual'!B224)</f>
        <v/>
      </c>
      <c r="C228" s="53" t="str">
        <f>IF(ISBLANK('1 - Cargar Mayor anual'!$B224),"",'1 - Cargar Mayor anual'!D224-'1 - Cargar Mayor anual'!E224)</f>
        <v/>
      </c>
      <c r="D228" s="56" t="str">
        <f>IF(ISBLANK('1 - Cargar Mayor anual'!$B224),"", VLOOKUP($B228,'2 -Cargar maestro cuentas'!$A:$D,2,FALSE))</f>
        <v/>
      </c>
      <c r="E228" s="56" t="str">
        <f>IF(ISBLANK('1 - Cargar Mayor anual'!$B224),"", VLOOKUP($B228,'2 -Cargar maestro cuentas'!$A:$D,4,FALSE))</f>
        <v/>
      </c>
      <c r="F228" s="56" t="str">
        <f t="shared" si="10"/>
        <v/>
      </c>
      <c r="G228" s="56" t="str">
        <f>IF($F228="Si",VLOOKUP(DATE(YEAR($A228),MONTH($A228),1),'Anexo Indices'!$A:$B,2,FALSE),"")</f>
        <v/>
      </c>
      <c r="H228" s="56" t="str">
        <f t="shared" si="12"/>
        <v/>
      </c>
      <c r="I228" s="62" t="str">
        <f t="shared" si="11"/>
        <v/>
      </c>
      <c r="J228" s="2"/>
    </row>
    <row r="229" spans="1:10" ht="14.25" thickTop="1" thickBot="1">
      <c r="A229" s="57" t="str">
        <f>IF(ISBLANK('1 - Cargar Mayor anual'!$B225),"",'1 - Cargar Mayor anual'!C225)</f>
        <v/>
      </c>
      <c r="B229" s="52" t="str">
        <f>IF(ISBLANK('1 - Cargar Mayor anual'!$B225),"",'1 - Cargar Mayor anual'!B225)</f>
        <v/>
      </c>
      <c r="C229" s="53" t="str">
        <f>IF(ISBLANK('1 - Cargar Mayor anual'!$B225),"",'1 - Cargar Mayor anual'!D225-'1 - Cargar Mayor anual'!E225)</f>
        <v/>
      </c>
      <c r="D229" s="56" t="str">
        <f>IF(ISBLANK('1 - Cargar Mayor anual'!$B225),"", VLOOKUP($B229,'2 -Cargar maestro cuentas'!$A:$D,2,FALSE))</f>
        <v/>
      </c>
      <c r="E229" s="56" t="str">
        <f>IF(ISBLANK('1 - Cargar Mayor anual'!$B225),"", VLOOKUP($B229,'2 -Cargar maestro cuentas'!$A:$D,4,FALSE))</f>
        <v/>
      </c>
      <c r="F229" s="56" t="str">
        <f t="shared" si="10"/>
        <v/>
      </c>
      <c r="G229" s="56" t="str">
        <f>IF($F229="Si",VLOOKUP(DATE(YEAR($A229),MONTH($A229),1),'Anexo Indices'!$A:$B,2,FALSE),"")</f>
        <v/>
      </c>
      <c r="H229" s="56" t="str">
        <f t="shared" si="12"/>
        <v/>
      </c>
      <c r="I229" s="62" t="str">
        <f t="shared" si="11"/>
        <v/>
      </c>
      <c r="J229" s="2"/>
    </row>
    <row r="230" spans="1:10" ht="14.25" thickTop="1" thickBot="1">
      <c r="A230" s="57" t="str">
        <f>IF(ISBLANK('1 - Cargar Mayor anual'!$B226),"",'1 - Cargar Mayor anual'!C226)</f>
        <v/>
      </c>
      <c r="B230" s="52" t="str">
        <f>IF(ISBLANK('1 - Cargar Mayor anual'!$B226),"",'1 - Cargar Mayor anual'!B226)</f>
        <v/>
      </c>
      <c r="C230" s="53" t="str">
        <f>IF(ISBLANK('1 - Cargar Mayor anual'!$B226),"",'1 - Cargar Mayor anual'!D226-'1 - Cargar Mayor anual'!E226)</f>
        <v/>
      </c>
      <c r="D230" s="56" t="str">
        <f>IF(ISBLANK('1 - Cargar Mayor anual'!$B226),"", VLOOKUP($B230,'2 -Cargar maestro cuentas'!$A:$D,2,FALSE))</f>
        <v/>
      </c>
      <c r="E230" s="56" t="str">
        <f>IF(ISBLANK('1 - Cargar Mayor anual'!$B226),"", VLOOKUP($B230,'2 -Cargar maestro cuentas'!$A:$D,4,FALSE))</f>
        <v/>
      </c>
      <c r="F230" s="56" t="str">
        <f t="shared" si="10"/>
        <v/>
      </c>
      <c r="G230" s="56" t="str">
        <f>IF($F230="Si",VLOOKUP(DATE(YEAR($A230),MONTH($A230),1),'Anexo Indices'!$A:$B,2,FALSE),"")</f>
        <v/>
      </c>
      <c r="H230" s="56" t="str">
        <f t="shared" si="12"/>
        <v/>
      </c>
      <c r="I230" s="62" t="str">
        <f t="shared" si="11"/>
        <v/>
      </c>
      <c r="J230" s="2"/>
    </row>
    <row r="231" spans="1:10" ht="14.25" thickTop="1" thickBot="1">
      <c r="A231" s="57" t="str">
        <f>IF(ISBLANK('1 - Cargar Mayor anual'!$B227),"",'1 - Cargar Mayor anual'!C227)</f>
        <v/>
      </c>
      <c r="B231" s="52" t="str">
        <f>IF(ISBLANK('1 - Cargar Mayor anual'!$B227),"",'1 - Cargar Mayor anual'!B227)</f>
        <v/>
      </c>
      <c r="C231" s="53" t="str">
        <f>IF(ISBLANK('1 - Cargar Mayor anual'!$B227),"",'1 - Cargar Mayor anual'!D227-'1 - Cargar Mayor anual'!E227)</f>
        <v/>
      </c>
      <c r="D231" s="56" t="str">
        <f>IF(ISBLANK('1 - Cargar Mayor anual'!$B227),"", VLOOKUP($B231,'2 -Cargar maestro cuentas'!$A:$D,2,FALSE))</f>
        <v/>
      </c>
      <c r="E231" s="56" t="str">
        <f>IF(ISBLANK('1 - Cargar Mayor anual'!$B227),"", VLOOKUP($B231,'2 -Cargar maestro cuentas'!$A:$D,4,FALSE))</f>
        <v/>
      </c>
      <c r="F231" s="56" t="str">
        <f t="shared" si="10"/>
        <v/>
      </c>
      <c r="G231" s="56" t="str">
        <f>IF($F231="Si",VLOOKUP(DATE(YEAR($A231),MONTH($A231),1),'Anexo Indices'!$A:$B,2,FALSE),"")</f>
        <v/>
      </c>
      <c r="H231" s="56" t="str">
        <f t="shared" si="12"/>
        <v/>
      </c>
      <c r="I231" s="62" t="str">
        <f t="shared" si="11"/>
        <v/>
      </c>
      <c r="J231" s="2"/>
    </row>
    <row r="232" spans="1:10" ht="14.25" thickTop="1" thickBot="1">
      <c r="A232" s="57" t="str">
        <f>IF(ISBLANK('1 - Cargar Mayor anual'!$B228),"",'1 - Cargar Mayor anual'!C228)</f>
        <v/>
      </c>
      <c r="B232" s="52" t="str">
        <f>IF(ISBLANK('1 - Cargar Mayor anual'!$B228),"",'1 - Cargar Mayor anual'!B228)</f>
        <v/>
      </c>
      <c r="C232" s="53" t="str">
        <f>IF(ISBLANK('1 - Cargar Mayor anual'!$B228),"",'1 - Cargar Mayor anual'!D228-'1 - Cargar Mayor anual'!E228)</f>
        <v/>
      </c>
      <c r="D232" s="56" t="str">
        <f>IF(ISBLANK('1 - Cargar Mayor anual'!$B228),"", VLOOKUP($B232,'2 -Cargar maestro cuentas'!$A:$D,2,FALSE))</f>
        <v/>
      </c>
      <c r="E232" s="56" t="str">
        <f>IF(ISBLANK('1 - Cargar Mayor anual'!$B228),"", VLOOKUP($B232,'2 -Cargar maestro cuentas'!$A:$D,4,FALSE))</f>
        <v/>
      </c>
      <c r="F232" s="56" t="str">
        <f t="shared" si="10"/>
        <v/>
      </c>
      <c r="G232" s="56" t="str">
        <f>IF($F232="Si",VLOOKUP(DATE(YEAR($A232),MONTH($A232),1),'Anexo Indices'!$A:$B,2,FALSE),"")</f>
        <v/>
      </c>
      <c r="H232" s="56" t="str">
        <f t="shared" si="12"/>
        <v/>
      </c>
      <c r="I232" s="62" t="str">
        <f t="shared" si="11"/>
        <v/>
      </c>
      <c r="J232" s="2"/>
    </row>
    <row r="233" spans="1:10" ht="14.25" thickTop="1" thickBot="1">
      <c r="A233" s="57" t="str">
        <f>IF(ISBLANK('1 - Cargar Mayor anual'!$B229),"",'1 - Cargar Mayor anual'!C229)</f>
        <v/>
      </c>
      <c r="B233" s="52" t="str">
        <f>IF(ISBLANK('1 - Cargar Mayor anual'!$B229),"",'1 - Cargar Mayor anual'!B229)</f>
        <v/>
      </c>
      <c r="C233" s="53" t="str">
        <f>IF(ISBLANK('1 - Cargar Mayor anual'!$B229),"",'1 - Cargar Mayor anual'!D229-'1 - Cargar Mayor anual'!E229)</f>
        <v/>
      </c>
      <c r="D233" s="56" t="str">
        <f>IF(ISBLANK('1 - Cargar Mayor anual'!$B229),"", VLOOKUP($B233,'2 -Cargar maestro cuentas'!$A:$D,2,FALSE))</f>
        <v/>
      </c>
      <c r="E233" s="56" t="str">
        <f>IF(ISBLANK('1 - Cargar Mayor anual'!$B229),"", VLOOKUP($B233,'2 -Cargar maestro cuentas'!$A:$D,4,FALSE))</f>
        <v/>
      </c>
      <c r="F233" s="56" t="str">
        <f t="shared" si="10"/>
        <v/>
      </c>
      <c r="G233" s="56" t="str">
        <f>IF($F233="Si",VLOOKUP(DATE(YEAR($A233),MONTH($A233),1),'Anexo Indices'!$A:$B,2,FALSE),"")</f>
        <v/>
      </c>
      <c r="H233" s="56" t="str">
        <f t="shared" si="12"/>
        <v/>
      </c>
      <c r="I233" s="62" t="str">
        <f t="shared" si="11"/>
        <v/>
      </c>
      <c r="J233" s="2"/>
    </row>
    <row r="234" spans="1:10" ht="14.25" thickTop="1" thickBot="1">
      <c r="A234" s="57" t="str">
        <f>IF(ISBLANK('1 - Cargar Mayor anual'!$B230),"",'1 - Cargar Mayor anual'!C230)</f>
        <v/>
      </c>
      <c r="B234" s="52" t="str">
        <f>IF(ISBLANK('1 - Cargar Mayor anual'!$B230),"",'1 - Cargar Mayor anual'!B230)</f>
        <v/>
      </c>
      <c r="C234" s="53" t="str">
        <f>IF(ISBLANK('1 - Cargar Mayor anual'!$B230),"",'1 - Cargar Mayor anual'!D230-'1 - Cargar Mayor anual'!E230)</f>
        <v/>
      </c>
      <c r="D234" s="56" t="str">
        <f>IF(ISBLANK('1 - Cargar Mayor anual'!$B230),"", VLOOKUP($B234,'2 -Cargar maestro cuentas'!$A:$D,2,FALSE))</f>
        <v/>
      </c>
      <c r="E234" s="56" t="str">
        <f>IF(ISBLANK('1 - Cargar Mayor anual'!$B230),"", VLOOKUP($B234,'2 -Cargar maestro cuentas'!$A:$D,4,FALSE))</f>
        <v/>
      </c>
      <c r="F234" s="56" t="str">
        <f t="shared" si="10"/>
        <v/>
      </c>
      <c r="G234" s="56" t="str">
        <f>IF($F234="Si",VLOOKUP(DATE(YEAR($A234),MONTH($A234),1),'Anexo Indices'!$A:$B,2,FALSE),"")</f>
        <v/>
      </c>
      <c r="H234" s="56" t="str">
        <f t="shared" si="12"/>
        <v/>
      </c>
      <c r="I234" s="62" t="str">
        <f t="shared" si="11"/>
        <v/>
      </c>
      <c r="J234" s="2"/>
    </row>
    <row r="235" spans="1:10" ht="14.25" thickTop="1" thickBot="1">
      <c r="A235" s="57" t="str">
        <f>IF(ISBLANK('1 - Cargar Mayor anual'!$B231),"",'1 - Cargar Mayor anual'!C231)</f>
        <v/>
      </c>
      <c r="B235" s="52" t="str">
        <f>IF(ISBLANK('1 - Cargar Mayor anual'!$B231),"",'1 - Cargar Mayor anual'!B231)</f>
        <v/>
      </c>
      <c r="C235" s="53" t="str">
        <f>IF(ISBLANK('1 - Cargar Mayor anual'!$B231),"",'1 - Cargar Mayor anual'!D231-'1 - Cargar Mayor anual'!E231)</f>
        <v/>
      </c>
      <c r="D235" s="56" t="str">
        <f>IF(ISBLANK('1 - Cargar Mayor anual'!$B231),"", VLOOKUP($B235,'2 -Cargar maestro cuentas'!$A:$D,2,FALSE))</f>
        <v/>
      </c>
      <c r="E235" s="56" t="str">
        <f>IF(ISBLANK('1 - Cargar Mayor anual'!$B231),"", VLOOKUP($B235,'2 -Cargar maestro cuentas'!$A:$D,4,FALSE))</f>
        <v/>
      </c>
      <c r="F235" s="56" t="str">
        <f t="shared" si="10"/>
        <v/>
      </c>
      <c r="G235" s="56" t="str">
        <f>IF($F235="Si",VLOOKUP(DATE(YEAR($A235),MONTH($A235),1),'Anexo Indices'!$A:$B,2,FALSE),"")</f>
        <v/>
      </c>
      <c r="H235" s="56" t="str">
        <f t="shared" si="12"/>
        <v/>
      </c>
      <c r="I235" s="62" t="str">
        <f t="shared" si="11"/>
        <v/>
      </c>
      <c r="J235" s="2"/>
    </row>
    <row r="236" spans="1:10" ht="14.25" thickTop="1" thickBot="1">
      <c r="A236" s="57" t="str">
        <f>IF(ISBLANK('1 - Cargar Mayor anual'!$B232),"",'1 - Cargar Mayor anual'!C232)</f>
        <v/>
      </c>
      <c r="B236" s="52" t="str">
        <f>IF(ISBLANK('1 - Cargar Mayor anual'!$B232),"",'1 - Cargar Mayor anual'!B232)</f>
        <v/>
      </c>
      <c r="C236" s="53" t="str">
        <f>IF(ISBLANK('1 - Cargar Mayor anual'!$B232),"",'1 - Cargar Mayor anual'!D232-'1 - Cargar Mayor anual'!E232)</f>
        <v/>
      </c>
      <c r="D236" s="56" t="str">
        <f>IF(ISBLANK('1 - Cargar Mayor anual'!$B232),"", VLOOKUP($B236,'2 -Cargar maestro cuentas'!$A:$D,2,FALSE))</f>
        <v/>
      </c>
      <c r="E236" s="56" t="str">
        <f>IF(ISBLANK('1 - Cargar Mayor anual'!$B232),"", VLOOKUP($B236,'2 -Cargar maestro cuentas'!$A:$D,4,FALSE))</f>
        <v/>
      </c>
      <c r="F236" s="56" t="str">
        <f t="shared" si="10"/>
        <v/>
      </c>
      <c r="G236" s="56" t="str">
        <f>IF($F236="Si",VLOOKUP(DATE(YEAR($A236),MONTH($A236),1),'Anexo Indices'!$A:$B,2,FALSE),"")</f>
        <v/>
      </c>
      <c r="H236" s="56" t="str">
        <f t="shared" si="12"/>
        <v/>
      </c>
      <c r="I236" s="62" t="str">
        <f t="shared" si="11"/>
        <v/>
      </c>
      <c r="J236" s="2"/>
    </row>
    <row r="237" spans="1:10" ht="14.25" thickTop="1" thickBot="1">
      <c r="A237" s="57" t="str">
        <f>IF(ISBLANK('1 - Cargar Mayor anual'!$B233),"",'1 - Cargar Mayor anual'!C233)</f>
        <v/>
      </c>
      <c r="B237" s="52" t="str">
        <f>IF(ISBLANK('1 - Cargar Mayor anual'!$B233),"",'1 - Cargar Mayor anual'!B233)</f>
        <v/>
      </c>
      <c r="C237" s="53" t="str">
        <f>IF(ISBLANK('1 - Cargar Mayor anual'!$B233),"",'1 - Cargar Mayor anual'!D233-'1 - Cargar Mayor anual'!E233)</f>
        <v/>
      </c>
      <c r="D237" s="56" t="str">
        <f>IF(ISBLANK('1 - Cargar Mayor anual'!$B233),"", VLOOKUP($B237,'2 -Cargar maestro cuentas'!$A:$D,2,FALSE))</f>
        <v/>
      </c>
      <c r="E237" s="56" t="str">
        <f>IF(ISBLANK('1 - Cargar Mayor anual'!$B233),"", VLOOKUP($B237,'2 -Cargar maestro cuentas'!$A:$D,4,FALSE))</f>
        <v/>
      </c>
      <c r="F237" s="56" t="str">
        <f t="shared" si="10"/>
        <v/>
      </c>
      <c r="G237" s="56" t="str">
        <f>IF($F237="Si",VLOOKUP(DATE(YEAR($A237),MONTH($A237),1),'Anexo Indices'!$A:$B,2,FALSE),"")</f>
        <v/>
      </c>
      <c r="H237" s="56" t="str">
        <f t="shared" si="12"/>
        <v/>
      </c>
      <c r="I237" s="62" t="str">
        <f t="shared" si="11"/>
        <v/>
      </c>
      <c r="J237" s="2"/>
    </row>
    <row r="238" spans="1:10" ht="14.25" thickTop="1" thickBot="1">
      <c r="A238" s="57" t="str">
        <f>IF(ISBLANK('1 - Cargar Mayor anual'!$B234),"",'1 - Cargar Mayor anual'!C234)</f>
        <v/>
      </c>
      <c r="B238" s="52" t="str">
        <f>IF(ISBLANK('1 - Cargar Mayor anual'!$B234),"",'1 - Cargar Mayor anual'!B234)</f>
        <v/>
      </c>
      <c r="C238" s="53" t="str">
        <f>IF(ISBLANK('1 - Cargar Mayor anual'!$B234),"",'1 - Cargar Mayor anual'!D234-'1 - Cargar Mayor anual'!E234)</f>
        <v/>
      </c>
      <c r="D238" s="56" t="str">
        <f>IF(ISBLANK('1 - Cargar Mayor anual'!$B234),"", VLOOKUP($B238,'2 -Cargar maestro cuentas'!$A:$D,2,FALSE))</f>
        <v/>
      </c>
      <c r="E238" s="56" t="str">
        <f>IF(ISBLANK('1 - Cargar Mayor anual'!$B234),"", VLOOKUP($B238,'2 -Cargar maestro cuentas'!$A:$D,4,FALSE))</f>
        <v/>
      </c>
      <c r="F238" s="56" t="str">
        <f t="shared" si="10"/>
        <v/>
      </c>
      <c r="G238" s="56" t="str">
        <f>IF($F238="Si",VLOOKUP(DATE(YEAR($A238),MONTH($A238),1),'Anexo Indices'!$A:$B,2,FALSE),"")</f>
        <v/>
      </c>
      <c r="H238" s="56" t="str">
        <f t="shared" si="12"/>
        <v/>
      </c>
      <c r="I238" s="62" t="str">
        <f t="shared" si="11"/>
        <v/>
      </c>
      <c r="J238" s="2"/>
    </row>
    <row r="239" spans="1:10" ht="14.25" thickTop="1" thickBot="1">
      <c r="A239" s="57" t="str">
        <f>IF(ISBLANK('1 - Cargar Mayor anual'!$B235),"",'1 - Cargar Mayor anual'!C235)</f>
        <v/>
      </c>
      <c r="B239" s="52" t="str">
        <f>IF(ISBLANK('1 - Cargar Mayor anual'!$B235),"",'1 - Cargar Mayor anual'!B235)</f>
        <v/>
      </c>
      <c r="C239" s="53" t="str">
        <f>IF(ISBLANK('1 - Cargar Mayor anual'!$B235),"",'1 - Cargar Mayor anual'!D235-'1 - Cargar Mayor anual'!E235)</f>
        <v/>
      </c>
      <c r="D239" s="56" t="str">
        <f>IF(ISBLANK('1 - Cargar Mayor anual'!$B235),"", VLOOKUP($B239,'2 -Cargar maestro cuentas'!$A:$D,2,FALSE))</f>
        <v/>
      </c>
      <c r="E239" s="56" t="str">
        <f>IF(ISBLANK('1 - Cargar Mayor anual'!$B235),"", VLOOKUP($B239,'2 -Cargar maestro cuentas'!$A:$D,4,FALSE))</f>
        <v/>
      </c>
      <c r="F239" s="56" t="str">
        <f t="shared" si="10"/>
        <v/>
      </c>
      <c r="G239" s="56" t="str">
        <f>IF($F239="Si",VLOOKUP(DATE(YEAR($A239),MONTH($A239),1),'Anexo Indices'!$A:$B,2,FALSE),"")</f>
        <v/>
      </c>
      <c r="H239" s="56" t="str">
        <f t="shared" si="12"/>
        <v/>
      </c>
      <c r="I239" s="62" t="str">
        <f t="shared" si="11"/>
        <v/>
      </c>
      <c r="J239" s="2"/>
    </row>
    <row r="240" spans="1:10" ht="14.25" thickTop="1" thickBot="1">
      <c r="A240" s="57" t="str">
        <f>IF(ISBLANK('1 - Cargar Mayor anual'!$B236),"",'1 - Cargar Mayor anual'!C236)</f>
        <v/>
      </c>
      <c r="B240" s="52" t="str">
        <f>IF(ISBLANK('1 - Cargar Mayor anual'!$B236),"",'1 - Cargar Mayor anual'!B236)</f>
        <v/>
      </c>
      <c r="C240" s="53" t="str">
        <f>IF(ISBLANK('1 - Cargar Mayor anual'!$B236),"",'1 - Cargar Mayor anual'!D236-'1 - Cargar Mayor anual'!E236)</f>
        <v/>
      </c>
      <c r="D240" s="56" t="str">
        <f>IF(ISBLANK('1 - Cargar Mayor anual'!$B236),"", VLOOKUP($B240,'2 -Cargar maestro cuentas'!$A:$D,2,FALSE))</f>
        <v/>
      </c>
      <c r="E240" s="56" t="str">
        <f>IF(ISBLANK('1 - Cargar Mayor anual'!$B236),"", VLOOKUP($B240,'2 -Cargar maestro cuentas'!$A:$D,4,FALSE))</f>
        <v/>
      </c>
      <c r="F240" s="56" t="str">
        <f t="shared" si="10"/>
        <v/>
      </c>
      <c r="G240" s="56" t="str">
        <f>IF($F240="Si",VLOOKUP(DATE(YEAR($A240),MONTH($A240),1),'Anexo Indices'!$A:$B,2,FALSE),"")</f>
        <v/>
      </c>
      <c r="H240" s="56" t="str">
        <f t="shared" si="12"/>
        <v/>
      </c>
      <c r="I240" s="62" t="str">
        <f t="shared" si="11"/>
        <v/>
      </c>
      <c r="J240" s="2"/>
    </row>
    <row r="241" spans="1:10" ht="14.25" thickTop="1" thickBot="1">
      <c r="A241" s="57" t="str">
        <f>IF(ISBLANK('1 - Cargar Mayor anual'!$B237),"",'1 - Cargar Mayor anual'!C237)</f>
        <v/>
      </c>
      <c r="B241" s="52" t="str">
        <f>IF(ISBLANK('1 - Cargar Mayor anual'!$B237),"",'1 - Cargar Mayor anual'!B237)</f>
        <v/>
      </c>
      <c r="C241" s="53" t="str">
        <f>IF(ISBLANK('1 - Cargar Mayor anual'!$B237),"",'1 - Cargar Mayor anual'!D237-'1 - Cargar Mayor anual'!E237)</f>
        <v/>
      </c>
      <c r="D241" s="56" t="str">
        <f>IF(ISBLANK('1 - Cargar Mayor anual'!$B237),"", VLOOKUP($B241,'2 -Cargar maestro cuentas'!$A:$D,2,FALSE))</f>
        <v/>
      </c>
      <c r="E241" s="56" t="str">
        <f>IF(ISBLANK('1 - Cargar Mayor anual'!$B237),"", VLOOKUP($B241,'2 -Cargar maestro cuentas'!$A:$D,4,FALSE))</f>
        <v/>
      </c>
      <c r="F241" s="56" t="str">
        <f t="shared" si="10"/>
        <v/>
      </c>
      <c r="G241" s="56" t="str">
        <f>IF($F241="Si",VLOOKUP(DATE(YEAR($A241),MONTH($A241),1),'Anexo Indices'!$A:$B,2,FALSE),"")</f>
        <v/>
      </c>
      <c r="H241" s="56" t="str">
        <f t="shared" si="12"/>
        <v/>
      </c>
      <c r="I241" s="62" t="str">
        <f t="shared" si="11"/>
        <v/>
      </c>
      <c r="J241" s="2"/>
    </row>
    <row r="242" spans="1:10" ht="14.25" thickTop="1" thickBot="1">
      <c r="A242" s="57" t="str">
        <f>IF(ISBLANK('1 - Cargar Mayor anual'!$B238),"",'1 - Cargar Mayor anual'!C238)</f>
        <v/>
      </c>
      <c r="B242" s="52" t="str">
        <f>IF(ISBLANK('1 - Cargar Mayor anual'!$B238),"",'1 - Cargar Mayor anual'!B238)</f>
        <v/>
      </c>
      <c r="C242" s="53" t="str">
        <f>IF(ISBLANK('1 - Cargar Mayor anual'!$B238),"",'1 - Cargar Mayor anual'!D238-'1 - Cargar Mayor anual'!E238)</f>
        <v/>
      </c>
      <c r="D242" s="56" t="str">
        <f>IF(ISBLANK('1 - Cargar Mayor anual'!$B238),"", VLOOKUP($B242,'2 -Cargar maestro cuentas'!$A:$D,2,FALSE))</f>
        <v/>
      </c>
      <c r="E242" s="56" t="str">
        <f>IF(ISBLANK('1 - Cargar Mayor anual'!$B238),"", VLOOKUP($B242,'2 -Cargar maestro cuentas'!$A:$D,4,FALSE))</f>
        <v/>
      </c>
      <c r="F242" s="56" t="str">
        <f t="shared" si="10"/>
        <v/>
      </c>
      <c r="G242" s="56" t="str">
        <f>IF($F242="Si",VLOOKUP(DATE(YEAR($A242),MONTH($A242),1),'Anexo Indices'!$A:$B,2,FALSE),"")</f>
        <v/>
      </c>
      <c r="H242" s="56" t="str">
        <f t="shared" si="12"/>
        <v/>
      </c>
      <c r="I242" s="62" t="str">
        <f t="shared" si="11"/>
        <v/>
      </c>
      <c r="J242" s="2"/>
    </row>
    <row r="243" spans="1:10" ht="14.25" thickTop="1" thickBot="1">
      <c r="A243" s="57" t="str">
        <f>IF(ISBLANK('1 - Cargar Mayor anual'!$B239),"",'1 - Cargar Mayor anual'!C239)</f>
        <v/>
      </c>
      <c r="B243" s="52" t="str">
        <f>IF(ISBLANK('1 - Cargar Mayor anual'!$B239),"",'1 - Cargar Mayor anual'!B239)</f>
        <v/>
      </c>
      <c r="C243" s="53" t="str">
        <f>IF(ISBLANK('1 - Cargar Mayor anual'!$B239),"",'1 - Cargar Mayor anual'!D239-'1 - Cargar Mayor anual'!E239)</f>
        <v/>
      </c>
      <c r="D243" s="56" t="str">
        <f>IF(ISBLANK('1 - Cargar Mayor anual'!$B239),"", VLOOKUP($B243,'2 -Cargar maestro cuentas'!$A:$D,2,FALSE))</f>
        <v/>
      </c>
      <c r="E243" s="56" t="str">
        <f>IF(ISBLANK('1 - Cargar Mayor anual'!$B239),"", VLOOKUP($B243,'2 -Cargar maestro cuentas'!$A:$D,4,FALSE))</f>
        <v/>
      </c>
      <c r="F243" s="56" t="str">
        <f t="shared" si="10"/>
        <v/>
      </c>
      <c r="G243" s="56" t="str">
        <f>IF($F243="Si",VLOOKUP(DATE(YEAR($A243),MONTH($A243),1),'Anexo Indices'!$A:$B,2,FALSE),"")</f>
        <v/>
      </c>
      <c r="H243" s="56" t="str">
        <f t="shared" si="12"/>
        <v/>
      </c>
      <c r="I243" s="62" t="str">
        <f t="shared" si="11"/>
        <v/>
      </c>
      <c r="J243" s="2"/>
    </row>
    <row r="244" spans="1:10" ht="14.25" thickTop="1" thickBot="1">
      <c r="A244" s="57" t="str">
        <f>IF(ISBLANK('1 - Cargar Mayor anual'!$B240),"",'1 - Cargar Mayor anual'!C240)</f>
        <v/>
      </c>
      <c r="B244" s="52" t="str">
        <f>IF(ISBLANK('1 - Cargar Mayor anual'!$B240),"",'1 - Cargar Mayor anual'!B240)</f>
        <v/>
      </c>
      <c r="C244" s="53" t="str">
        <f>IF(ISBLANK('1 - Cargar Mayor anual'!$B240),"",'1 - Cargar Mayor anual'!D240-'1 - Cargar Mayor anual'!E240)</f>
        <v/>
      </c>
      <c r="D244" s="56" t="str">
        <f>IF(ISBLANK('1 - Cargar Mayor anual'!$B240),"", VLOOKUP($B244,'2 -Cargar maestro cuentas'!$A:$D,2,FALSE))</f>
        <v/>
      </c>
      <c r="E244" s="56" t="str">
        <f>IF(ISBLANK('1 - Cargar Mayor anual'!$B240),"", VLOOKUP($B244,'2 -Cargar maestro cuentas'!$A:$D,4,FALSE))</f>
        <v/>
      </c>
      <c r="F244" s="56" t="str">
        <f t="shared" si="10"/>
        <v/>
      </c>
      <c r="G244" s="56" t="str">
        <f>IF($F244="Si",VLOOKUP(DATE(YEAR($A244),MONTH($A244),1),'Anexo Indices'!$A:$B,2,FALSE),"")</f>
        <v/>
      </c>
      <c r="H244" s="56" t="str">
        <f t="shared" si="12"/>
        <v/>
      </c>
      <c r="I244" s="62" t="str">
        <f t="shared" si="11"/>
        <v/>
      </c>
      <c r="J244" s="2"/>
    </row>
    <row r="245" spans="1:10" ht="14.25" thickTop="1" thickBot="1">
      <c r="A245" s="57" t="str">
        <f>IF(ISBLANK('1 - Cargar Mayor anual'!$B241),"",'1 - Cargar Mayor anual'!C241)</f>
        <v/>
      </c>
      <c r="B245" s="52" t="str">
        <f>IF(ISBLANK('1 - Cargar Mayor anual'!$B241),"",'1 - Cargar Mayor anual'!B241)</f>
        <v/>
      </c>
      <c r="C245" s="53" t="str">
        <f>IF(ISBLANK('1 - Cargar Mayor anual'!$B241),"",'1 - Cargar Mayor anual'!D241-'1 - Cargar Mayor anual'!E241)</f>
        <v/>
      </c>
      <c r="D245" s="56" t="str">
        <f>IF(ISBLANK('1 - Cargar Mayor anual'!$B241),"", VLOOKUP($B245,'2 -Cargar maestro cuentas'!$A:$D,2,FALSE))</f>
        <v/>
      </c>
      <c r="E245" s="56" t="str">
        <f>IF(ISBLANK('1 - Cargar Mayor anual'!$B241),"", VLOOKUP($B245,'2 -Cargar maestro cuentas'!$A:$D,4,FALSE))</f>
        <v/>
      </c>
      <c r="F245" s="56" t="str">
        <f t="shared" si="10"/>
        <v/>
      </c>
      <c r="G245" s="56" t="str">
        <f>IF($F245="Si",VLOOKUP(DATE(YEAR($A245),MONTH($A245),1),'Anexo Indices'!$A:$B,2,FALSE),"")</f>
        <v/>
      </c>
      <c r="H245" s="56" t="str">
        <f t="shared" si="12"/>
        <v/>
      </c>
      <c r="I245" s="62" t="str">
        <f t="shared" si="11"/>
        <v/>
      </c>
      <c r="J245" s="2"/>
    </row>
    <row r="246" spans="1:10" ht="14.25" thickTop="1" thickBot="1">
      <c r="A246" s="57" t="str">
        <f>IF(ISBLANK('1 - Cargar Mayor anual'!$B242),"",'1 - Cargar Mayor anual'!C242)</f>
        <v/>
      </c>
      <c r="B246" s="52" t="str">
        <f>IF(ISBLANK('1 - Cargar Mayor anual'!$B242),"",'1 - Cargar Mayor anual'!B242)</f>
        <v/>
      </c>
      <c r="C246" s="53" t="str">
        <f>IF(ISBLANK('1 - Cargar Mayor anual'!$B242),"",'1 - Cargar Mayor anual'!D242-'1 - Cargar Mayor anual'!E242)</f>
        <v/>
      </c>
      <c r="D246" s="56" t="str">
        <f>IF(ISBLANK('1 - Cargar Mayor anual'!$B242),"", VLOOKUP($B246,'2 -Cargar maestro cuentas'!$A:$D,2,FALSE))</f>
        <v/>
      </c>
      <c r="E246" s="56" t="str">
        <f>IF(ISBLANK('1 - Cargar Mayor anual'!$B242),"", VLOOKUP($B246,'2 -Cargar maestro cuentas'!$A:$D,4,FALSE))</f>
        <v/>
      </c>
      <c r="F246" s="56" t="str">
        <f t="shared" si="10"/>
        <v/>
      </c>
      <c r="G246" s="56" t="str">
        <f>IF($F246="Si",VLOOKUP(DATE(YEAR($A246),MONTH($A246),1),'Anexo Indices'!$A:$B,2,FALSE),"")</f>
        <v/>
      </c>
      <c r="H246" s="56" t="str">
        <f t="shared" si="12"/>
        <v/>
      </c>
      <c r="I246" s="62" t="str">
        <f t="shared" si="11"/>
        <v/>
      </c>
      <c r="J246" s="2"/>
    </row>
    <row r="247" spans="1:10" ht="14.25" thickTop="1" thickBot="1">
      <c r="A247" s="57" t="str">
        <f>IF(ISBLANK('1 - Cargar Mayor anual'!$B243),"",'1 - Cargar Mayor anual'!C243)</f>
        <v/>
      </c>
      <c r="B247" s="52" t="str">
        <f>IF(ISBLANK('1 - Cargar Mayor anual'!$B243),"",'1 - Cargar Mayor anual'!B243)</f>
        <v/>
      </c>
      <c r="C247" s="53" t="str">
        <f>IF(ISBLANK('1 - Cargar Mayor anual'!$B243),"",'1 - Cargar Mayor anual'!D243-'1 - Cargar Mayor anual'!E243)</f>
        <v/>
      </c>
      <c r="D247" s="56" t="str">
        <f>IF(ISBLANK('1 - Cargar Mayor anual'!$B243),"", VLOOKUP($B247,'2 -Cargar maestro cuentas'!$A:$D,2,FALSE))</f>
        <v/>
      </c>
      <c r="E247" s="56" t="str">
        <f>IF(ISBLANK('1 - Cargar Mayor anual'!$B243),"", VLOOKUP($B247,'2 -Cargar maestro cuentas'!$A:$D,4,FALSE))</f>
        <v/>
      </c>
      <c r="F247" s="56" t="str">
        <f t="shared" si="10"/>
        <v/>
      </c>
      <c r="G247" s="56" t="str">
        <f>IF($F247="Si",VLOOKUP(DATE(YEAR($A247),MONTH($A247),1),'Anexo Indices'!$A:$B,2,FALSE),"")</f>
        <v/>
      </c>
      <c r="H247" s="56" t="str">
        <f t="shared" si="12"/>
        <v/>
      </c>
      <c r="I247" s="62" t="str">
        <f t="shared" si="11"/>
        <v/>
      </c>
      <c r="J247" s="2"/>
    </row>
    <row r="248" spans="1:10" ht="14.25" thickTop="1" thickBot="1">
      <c r="A248" s="57" t="str">
        <f>IF(ISBLANK('1 - Cargar Mayor anual'!$B244),"",'1 - Cargar Mayor anual'!C244)</f>
        <v/>
      </c>
      <c r="B248" s="52" t="str">
        <f>IF(ISBLANK('1 - Cargar Mayor anual'!$B244),"",'1 - Cargar Mayor anual'!B244)</f>
        <v/>
      </c>
      <c r="C248" s="53" t="str">
        <f>IF(ISBLANK('1 - Cargar Mayor anual'!$B244),"",'1 - Cargar Mayor anual'!D244-'1 - Cargar Mayor anual'!E244)</f>
        <v/>
      </c>
      <c r="D248" s="56" t="str">
        <f>IF(ISBLANK('1 - Cargar Mayor anual'!$B244),"", VLOOKUP($B248,'2 -Cargar maestro cuentas'!$A:$D,2,FALSE))</f>
        <v/>
      </c>
      <c r="E248" s="56" t="str">
        <f>IF(ISBLANK('1 - Cargar Mayor anual'!$B244),"", VLOOKUP($B248,'2 -Cargar maestro cuentas'!$A:$D,4,FALSE))</f>
        <v/>
      </c>
      <c r="F248" s="56" t="str">
        <f t="shared" si="10"/>
        <v/>
      </c>
      <c r="G248" s="56" t="str">
        <f>IF($F248="Si",VLOOKUP(DATE(YEAR($A248),MONTH($A248),1),'Anexo Indices'!$A:$B,2,FALSE),"")</f>
        <v/>
      </c>
      <c r="H248" s="56" t="str">
        <f t="shared" si="12"/>
        <v/>
      </c>
      <c r="I248" s="62" t="str">
        <f t="shared" si="11"/>
        <v/>
      </c>
      <c r="J248" s="2"/>
    </row>
    <row r="249" spans="1:10" ht="14.25" thickTop="1" thickBot="1">
      <c r="A249" s="57" t="str">
        <f>IF(ISBLANK('1 - Cargar Mayor anual'!$B245),"",'1 - Cargar Mayor anual'!C245)</f>
        <v/>
      </c>
      <c r="B249" s="52" t="str">
        <f>IF(ISBLANK('1 - Cargar Mayor anual'!$B245),"",'1 - Cargar Mayor anual'!B245)</f>
        <v/>
      </c>
      <c r="C249" s="53" t="str">
        <f>IF(ISBLANK('1 - Cargar Mayor anual'!$B245),"",'1 - Cargar Mayor anual'!D245-'1 - Cargar Mayor anual'!E245)</f>
        <v/>
      </c>
      <c r="D249" s="56" t="str">
        <f>IF(ISBLANK('1 - Cargar Mayor anual'!$B245),"", VLOOKUP($B249,'2 -Cargar maestro cuentas'!$A:$D,2,FALSE))</f>
        <v/>
      </c>
      <c r="E249" s="56" t="str">
        <f>IF(ISBLANK('1 - Cargar Mayor anual'!$B245),"", VLOOKUP($B249,'2 -Cargar maestro cuentas'!$A:$D,4,FALSE))</f>
        <v/>
      </c>
      <c r="F249" s="56" t="str">
        <f t="shared" si="10"/>
        <v/>
      </c>
      <c r="G249" s="56" t="str">
        <f>IF($F249="Si",VLOOKUP(DATE(YEAR($A249),MONTH($A249),1),'Anexo Indices'!$A:$B,2,FALSE),"")</f>
        <v/>
      </c>
      <c r="H249" s="56" t="str">
        <f t="shared" si="12"/>
        <v/>
      </c>
      <c r="I249" s="62" t="str">
        <f t="shared" si="11"/>
        <v/>
      </c>
      <c r="J249" s="2"/>
    </row>
    <row r="250" spans="1:10" ht="14.25" thickTop="1" thickBot="1">
      <c r="A250" s="57" t="str">
        <f>IF(ISBLANK('1 - Cargar Mayor anual'!$B246),"",'1 - Cargar Mayor anual'!C246)</f>
        <v/>
      </c>
      <c r="B250" s="52" t="str">
        <f>IF(ISBLANK('1 - Cargar Mayor anual'!$B246),"",'1 - Cargar Mayor anual'!B246)</f>
        <v/>
      </c>
      <c r="C250" s="53" t="str">
        <f>IF(ISBLANK('1 - Cargar Mayor anual'!$B246),"",'1 - Cargar Mayor anual'!D246-'1 - Cargar Mayor anual'!E246)</f>
        <v/>
      </c>
      <c r="D250" s="56" t="str">
        <f>IF(ISBLANK('1 - Cargar Mayor anual'!$B246),"", VLOOKUP($B250,'2 -Cargar maestro cuentas'!$A:$D,2,FALSE))</f>
        <v/>
      </c>
      <c r="E250" s="56" t="str">
        <f>IF(ISBLANK('1 - Cargar Mayor anual'!$B246),"", VLOOKUP($B250,'2 -Cargar maestro cuentas'!$A:$D,4,FALSE))</f>
        <v/>
      </c>
      <c r="F250" s="56" t="str">
        <f t="shared" si="10"/>
        <v/>
      </c>
      <c r="G250" s="56" t="str">
        <f>IF($F250="Si",VLOOKUP(DATE(YEAR($A250),MONTH($A250),1),'Anexo Indices'!$A:$B,2,FALSE),"")</f>
        <v/>
      </c>
      <c r="H250" s="56" t="str">
        <f t="shared" si="12"/>
        <v/>
      </c>
      <c r="I250" s="62" t="str">
        <f t="shared" si="11"/>
        <v/>
      </c>
      <c r="J250" s="2"/>
    </row>
    <row r="251" spans="1:10" ht="14.25" thickTop="1" thickBot="1">
      <c r="A251" s="57" t="str">
        <f>IF(ISBLANK('1 - Cargar Mayor anual'!$B247),"",'1 - Cargar Mayor anual'!C247)</f>
        <v/>
      </c>
      <c r="B251" s="52" t="str">
        <f>IF(ISBLANK('1 - Cargar Mayor anual'!$B247),"",'1 - Cargar Mayor anual'!B247)</f>
        <v/>
      </c>
      <c r="C251" s="53" t="str">
        <f>IF(ISBLANK('1 - Cargar Mayor anual'!$B247),"",'1 - Cargar Mayor anual'!D247-'1 - Cargar Mayor anual'!E247)</f>
        <v/>
      </c>
      <c r="D251" s="56" t="str">
        <f>IF(ISBLANK('1 - Cargar Mayor anual'!$B247),"", VLOOKUP($B251,'2 -Cargar maestro cuentas'!$A:$D,2,FALSE))</f>
        <v/>
      </c>
      <c r="E251" s="56" t="str">
        <f>IF(ISBLANK('1 - Cargar Mayor anual'!$B247),"", VLOOKUP($B251,'2 -Cargar maestro cuentas'!$A:$D,4,FALSE))</f>
        <v/>
      </c>
      <c r="F251" s="56" t="str">
        <f t="shared" si="10"/>
        <v/>
      </c>
      <c r="G251" s="56" t="str">
        <f>IF($F251="Si",VLOOKUP(DATE(YEAR($A251),MONTH($A251),1),'Anexo Indices'!$A:$B,2,FALSE),"")</f>
        <v/>
      </c>
      <c r="H251" s="56" t="str">
        <f t="shared" si="12"/>
        <v/>
      </c>
      <c r="I251" s="62" t="str">
        <f t="shared" si="11"/>
        <v/>
      </c>
      <c r="J251" s="2"/>
    </row>
    <row r="252" spans="1:10" ht="14.25" thickTop="1" thickBot="1">
      <c r="A252" s="57" t="str">
        <f>IF(ISBLANK('1 - Cargar Mayor anual'!$B248),"",'1 - Cargar Mayor anual'!C248)</f>
        <v/>
      </c>
      <c r="B252" s="52" t="str">
        <f>IF(ISBLANK('1 - Cargar Mayor anual'!$B248),"",'1 - Cargar Mayor anual'!B248)</f>
        <v/>
      </c>
      <c r="C252" s="53" t="str">
        <f>IF(ISBLANK('1 - Cargar Mayor anual'!$B248),"",'1 - Cargar Mayor anual'!D248-'1 - Cargar Mayor anual'!E248)</f>
        <v/>
      </c>
      <c r="D252" s="56" t="str">
        <f>IF(ISBLANK('1 - Cargar Mayor anual'!$B248),"", VLOOKUP($B252,'2 -Cargar maestro cuentas'!$A:$D,2,FALSE))</f>
        <v/>
      </c>
      <c r="E252" s="56" t="str">
        <f>IF(ISBLANK('1 - Cargar Mayor anual'!$B248),"", VLOOKUP($B252,'2 -Cargar maestro cuentas'!$A:$D,4,FALSE))</f>
        <v/>
      </c>
      <c r="F252" s="56" t="str">
        <f t="shared" si="10"/>
        <v/>
      </c>
      <c r="G252" s="56" t="str">
        <f>IF($F252="Si",VLOOKUP(DATE(YEAR($A252),MONTH($A252),1),'Anexo Indices'!$A:$B,2,FALSE),"")</f>
        <v/>
      </c>
      <c r="H252" s="56" t="str">
        <f t="shared" si="12"/>
        <v/>
      </c>
      <c r="I252" s="62" t="str">
        <f t="shared" si="11"/>
        <v/>
      </c>
      <c r="J252" s="2"/>
    </row>
    <row r="253" spans="1:10" ht="14.25" thickTop="1" thickBot="1">
      <c r="A253" s="57" t="str">
        <f>IF(ISBLANK('1 - Cargar Mayor anual'!$B249),"",'1 - Cargar Mayor anual'!C249)</f>
        <v/>
      </c>
      <c r="B253" s="52" t="str">
        <f>IF(ISBLANK('1 - Cargar Mayor anual'!$B249),"",'1 - Cargar Mayor anual'!B249)</f>
        <v/>
      </c>
      <c r="C253" s="53" t="str">
        <f>IF(ISBLANK('1 - Cargar Mayor anual'!$B249),"",'1 - Cargar Mayor anual'!D249-'1 - Cargar Mayor anual'!E249)</f>
        <v/>
      </c>
      <c r="D253" s="56" t="str">
        <f>IF(ISBLANK('1 - Cargar Mayor anual'!$B249),"", VLOOKUP($B253,'2 -Cargar maestro cuentas'!$A:$D,2,FALSE))</f>
        <v/>
      </c>
      <c r="E253" s="56" t="str">
        <f>IF(ISBLANK('1 - Cargar Mayor anual'!$B249),"", VLOOKUP($B253,'2 -Cargar maestro cuentas'!$A:$D,4,FALSE))</f>
        <v/>
      </c>
      <c r="F253" s="56" t="str">
        <f t="shared" si="10"/>
        <v/>
      </c>
      <c r="G253" s="56" t="str">
        <f>IF($F253="Si",VLOOKUP(DATE(YEAR($A253),MONTH($A253),1),'Anexo Indices'!$A:$B,2,FALSE),"")</f>
        <v/>
      </c>
      <c r="H253" s="56" t="str">
        <f t="shared" si="12"/>
        <v/>
      </c>
      <c r="I253" s="62" t="str">
        <f t="shared" si="11"/>
        <v/>
      </c>
      <c r="J253" s="2"/>
    </row>
    <row r="254" spans="1:10" ht="14.25" thickTop="1" thickBot="1">
      <c r="A254" s="57" t="str">
        <f>IF(ISBLANK('1 - Cargar Mayor anual'!$B250),"",'1 - Cargar Mayor anual'!C250)</f>
        <v/>
      </c>
      <c r="B254" s="52" t="str">
        <f>IF(ISBLANK('1 - Cargar Mayor anual'!$B250),"",'1 - Cargar Mayor anual'!B250)</f>
        <v/>
      </c>
      <c r="C254" s="53" t="str">
        <f>IF(ISBLANK('1 - Cargar Mayor anual'!$B250),"",'1 - Cargar Mayor anual'!D250-'1 - Cargar Mayor anual'!E250)</f>
        <v/>
      </c>
      <c r="D254" s="56" t="str">
        <f>IF(ISBLANK('1 - Cargar Mayor anual'!$B250),"", VLOOKUP($B254,'2 -Cargar maestro cuentas'!$A:$D,2,FALSE))</f>
        <v/>
      </c>
      <c r="E254" s="56" t="str">
        <f>IF(ISBLANK('1 - Cargar Mayor anual'!$B250),"", VLOOKUP($B254,'2 -Cargar maestro cuentas'!$A:$D,4,FALSE))</f>
        <v/>
      </c>
      <c r="F254" s="56" t="str">
        <f t="shared" si="10"/>
        <v/>
      </c>
      <c r="G254" s="56" t="str">
        <f>IF($F254="Si",VLOOKUP(DATE(YEAR($A254),MONTH($A254),1),'Anexo Indices'!$A:$B,2,FALSE),"")</f>
        <v/>
      </c>
      <c r="H254" s="56" t="str">
        <f t="shared" si="12"/>
        <v/>
      </c>
      <c r="I254" s="62" t="str">
        <f t="shared" si="11"/>
        <v/>
      </c>
      <c r="J254" s="2"/>
    </row>
    <row r="255" spans="1:10" ht="14.25" thickTop="1" thickBot="1">
      <c r="A255" s="57" t="str">
        <f>IF(ISBLANK('1 - Cargar Mayor anual'!$B251),"",'1 - Cargar Mayor anual'!C251)</f>
        <v/>
      </c>
      <c r="B255" s="52" t="str">
        <f>IF(ISBLANK('1 - Cargar Mayor anual'!$B251),"",'1 - Cargar Mayor anual'!B251)</f>
        <v/>
      </c>
      <c r="C255" s="53" t="str">
        <f>IF(ISBLANK('1 - Cargar Mayor anual'!$B251),"",'1 - Cargar Mayor anual'!D251-'1 - Cargar Mayor anual'!E251)</f>
        <v/>
      </c>
      <c r="D255" s="56" t="str">
        <f>IF(ISBLANK('1 - Cargar Mayor anual'!$B251),"", VLOOKUP($B255,'2 -Cargar maestro cuentas'!$A:$D,2,FALSE))</f>
        <v/>
      </c>
      <c r="E255" s="56" t="str">
        <f>IF(ISBLANK('1 - Cargar Mayor anual'!$B251),"", VLOOKUP($B255,'2 -Cargar maestro cuentas'!$A:$D,4,FALSE))</f>
        <v/>
      </c>
      <c r="F255" s="56" t="str">
        <f t="shared" si="10"/>
        <v/>
      </c>
      <c r="G255" s="56" t="str">
        <f>IF($F255="Si",VLOOKUP(DATE(YEAR($A255),MONTH($A255),1),'Anexo Indices'!$A:$B,2,FALSE),"")</f>
        <v/>
      </c>
      <c r="H255" s="56" t="str">
        <f t="shared" si="12"/>
        <v/>
      </c>
      <c r="I255" s="62" t="str">
        <f t="shared" si="11"/>
        <v/>
      </c>
      <c r="J255" s="2"/>
    </row>
    <row r="256" spans="1:10" ht="14.25" thickTop="1" thickBot="1">
      <c r="A256" s="57" t="str">
        <f>IF(ISBLANK('1 - Cargar Mayor anual'!$B252),"",'1 - Cargar Mayor anual'!C252)</f>
        <v/>
      </c>
      <c r="B256" s="52" t="str">
        <f>IF(ISBLANK('1 - Cargar Mayor anual'!$B252),"",'1 - Cargar Mayor anual'!B252)</f>
        <v/>
      </c>
      <c r="C256" s="53" t="str">
        <f>IF(ISBLANK('1 - Cargar Mayor anual'!$B252),"",'1 - Cargar Mayor anual'!D252-'1 - Cargar Mayor anual'!E252)</f>
        <v/>
      </c>
      <c r="D256" s="56" t="str">
        <f>IF(ISBLANK('1 - Cargar Mayor anual'!$B252),"", VLOOKUP($B256,'2 -Cargar maestro cuentas'!$A:$D,2,FALSE))</f>
        <v/>
      </c>
      <c r="E256" s="56" t="str">
        <f>IF(ISBLANK('1 - Cargar Mayor anual'!$B252),"", VLOOKUP($B256,'2 -Cargar maestro cuentas'!$A:$D,4,FALSE))</f>
        <v/>
      </c>
      <c r="F256" s="56" t="str">
        <f t="shared" si="10"/>
        <v/>
      </c>
      <c r="G256" s="56" t="str">
        <f>IF($F256="Si",VLOOKUP(DATE(YEAR($A256),MONTH($A256),1),'Anexo Indices'!$A:$B,2,FALSE),"")</f>
        <v/>
      </c>
      <c r="H256" s="56" t="str">
        <f t="shared" si="12"/>
        <v/>
      </c>
      <c r="I256" s="62" t="str">
        <f t="shared" si="11"/>
        <v/>
      </c>
      <c r="J256" s="2"/>
    </row>
    <row r="257" spans="1:10" ht="14.25" thickTop="1" thickBot="1">
      <c r="A257" s="57" t="str">
        <f>IF(ISBLANK('1 - Cargar Mayor anual'!$B253),"",'1 - Cargar Mayor anual'!C253)</f>
        <v/>
      </c>
      <c r="B257" s="52" t="str">
        <f>IF(ISBLANK('1 - Cargar Mayor anual'!$B253),"",'1 - Cargar Mayor anual'!B253)</f>
        <v/>
      </c>
      <c r="C257" s="53" t="str">
        <f>IF(ISBLANK('1 - Cargar Mayor anual'!$B253),"",'1 - Cargar Mayor anual'!D253-'1 - Cargar Mayor anual'!E253)</f>
        <v/>
      </c>
      <c r="D257" s="56" t="str">
        <f>IF(ISBLANK('1 - Cargar Mayor anual'!$B253),"", VLOOKUP($B257,'2 -Cargar maestro cuentas'!$A:$D,2,FALSE))</f>
        <v/>
      </c>
      <c r="E257" s="56" t="str">
        <f>IF(ISBLANK('1 - Cargar Mayor anual'!$B253),"", VLOOKUP($B257,'2 -Cargar maestro cuentas'!$A:$D,4,FALSE))</f>
        <v/>
      </c>
      <c r="F257" s="56" t="str">
        <f t="shared" si="10"/>
        <v/>
      </c>
      <c r="G257" s="56" t="str">
        <f>IF($F257="Si",VLOOKUP(DATE(YEAR($A257),MONTH($A257),1),'Anexo Indices'!$A:$B,2,FALSE),"")</f>
        <v/>
      </c>
      <c r="H257" s="56" t="str">
        <f t="shared" si="12"/>
        <v/>
      </c>
      <c r="I257" s="62" t="str">
        <f t="shared" si="11"/>
        <v/>
      </c>
      <c r="J257" s="2"/>
    </row>
    <row r="258" spans="1:10" ht="14.25" thickTop="1" thickBot="1">
      <c r="A258" s="57" t="str">
        <f>IF(ISBLANK('1 - Cargar Mayor anual'!$B254),"",'1 - Cargar Mayor anual'!C254)</f>
        <v/>
      </c>
      <c r="B258" s="52" t="str">
        <f>IF(ISBLANK('1 - Cargar Mayor anual'!$B254),"",'1 - Cargar Mayor anual'!B254)</f>
        <v/>
      </c>
      <c r="C258" s="53" t="str">
        <f>IF(ISBLANK('1 - Cargar Mayor anual'!$B254),"",'1 - Cargar Mayor anual'!D254-'1 - Cargar Mayor anual'!E254)</f>
        <v/>
      </c>
      <c r="D258" s="56" t="str">
        <f>IF(ISBLANK('1 - Cargar Mayor anual'!$B254),"", VLOOKUP($B258,'2 -Cargar maestro cuentas'!$A:$D,2,FALSE))</f>
        <v/>
      </c>
      <c r="E258" s="56" t="str">
        <f>IF(ISBLANK('1 - Cargar Mayor anual'!$B254),"", VLOOKUP($B258,'2 -Cargar maestro cuentas'!$A:$D,4,FALSE))</f>
        <v/>
      </c>
      <c r="F258" s="56" t="str">
        <f t="shared" si="10"/>
        <v/>
      </c>
      <c r="G258" s="56" t="str">
        <f>IF($F258="Si",VLOOKUP(DATE(YEAR($A258),MONTH($A258),1),'Anexo Indices'!$A:$B,2,FALSE),"")</f>
        <v/>
      </c>
      <c r="H258" s="56" t="str">
        <f t="shared" si="12"/>
        <v/>
      </c>
      <c r="I258" s="62" t="str">
        <f t="shared" si="11"/>
        <v/>
      </c>
      <c r="J258" s="2"/>
    </row>
    <row r="259" spans="1:10" ht="14.25" thickTop="1" thickBot="1">
      <c r="A259" s="57" t="str">
        <f>IF(ISBLANK('1 - Cargar Mayor anual'!$B255),"",'1 - Cargar Mayor anual'!C255)</f>
        <v/>
      </c>
      <c r="B259" s="52" t="str">
        <f>IF(ISBLANK('1 - Cargar Mayor anual'!$B255),"",'1 - Cargar Mayor anual'!B255)</f>
        <v/>
      </c>
      <c r="C259" s="53" t="str">
        <f>IF(ISBLANK('1 - Cargar Mayor anual'!$B255),"",'1 - Cargar Mayor anual'!D255-'1 - Cargar Mayor anual'!E255)</f>
        <v/>
      </c>
      <c r="D259" s="56" t="str">
        <f>IF(ISBLANK('1 - Cargar Mayor anual'!$B255),"", VLOOKUP($B259,'2 -Cargar maestro cuentas'!$A:$D,2,FALSE))</f>
        <v/>
      </c>
      <c r="E259" s="56" t="str">
        <f>IF(ISBLANK('1 - Cargar Mayor anual'!$B255),"", VLOOKUP($B259,'2 -Cargar maestro cuentas'!$A:$D,4,FALSE))</f>
        <v/>
      </c>
      <c r="F259" s="56" t="str">
        <f t="shared" si="10"/>
        <v/>
      </c>
      <c r="G259" s="56" t="str">
        <f>IF($F259="Si",VLOOKUP(DATE(YEAR($A259),MONTH($A259),1),'Anexo Indices'!$A:$B,2,FALSE),"")</f>
        <v/>
      </c>
      <c r="H259" s="56" t="str">
        <f t="shared" si="12"/>
        <v/>
      </c>
      <c r="I259" s="62" t="str">
        <f t="shared" si="11"/>
        <v/>
      </c>
      <c r="J259" s="2"/>
    </row>
    <row r="260" spans="1:10" ht="14.25" thickTop="1" thickBot="1">
      <c r="A260" s="57" t="str">
        <f>IF(ISBLANK('1 - Cargar Mayor anual'!$B256),"",'1 - Cargar Mayor anual'!C256)</f>
        <v/>
      </c>
      <c r="B260" s="52" t="str">
        <f>IF(ISBLANK('1 - Cargar Mayor anual'!$B256),"",'1 - Cargar Mayor anual'!B256)</f>
        <v/>
      </c>
      <c r="C260" s="53" t="str">
        <f>IF(ISBLANK('1 - Cargar Mayor anual'!$B256),"",'1 - Cargar Mayor anual'!D256-'1 - Cargar Mayor anual'!E256)</f>
        <v/>
      </c>
      <c r="D260" s="56" t="str">
        <f>IF(ISBLANK('1 - Cargar Mayor anual'!$B256),"", VLOOKUP($B260,'2 -Cargar maestro cuentas'!$A:$D,2,FALSE))</f>
        <v/>
      </c>
      <c r="E260" s="56" t="str">
        <f>IF(ISBLANK('1 - Cargar Mayor anual'!$B256),"", VLOOKUP($B260,'2 -Cargar maestro cuentas'!$A:$D,4,FALSE))</f>
        <v/>
      </c>
      <c r="F260" s="56" t="str">
        <f t="shared" si="10"/>
        <v/>
      </c>
      <c r="G260" s="56" t="str">
        <f>IF($F260="Si",VLOOKUP(DATE(YEAR($A260),MONTH($A260),1),'Anexo Indices'!$A:$B,2,FALSE),"")</f>
        <v/>
      </c>
      <c r="H260" s="56" t="str">
        <f t="shared" si="12"/>
        <v/>
      </c>
      <c r="I260" s="62" t="str">
        <f t="shared" si="11"/>
        <v/>
      </c>
      <c r="J260" s="2"/>
    </row>
    <row r="261" spans="1:10" ht="14.25" thickTop="1" thickBot="1">
      <c r="A261" s="57" t="str">
        <f>IF(ISBLANK('1 - Cargar Mayor anual'!$B257),"",'1 - Cargar Mayor anual'!C257)</f>
        <v/>
      </c>
      <c r="B261" s="52" t="str">
        <f>IF(ISBLANK('1 - Cargar Mayor anual'!$B257),"",'1 - Cargar Mayor anual'!B257)</f>
        <v/>
      </c>
      <c r="C261" s="53" t="str">
        <f>IF(ISBLANK('1 - Cargar Mayor anual'!$B257),"",'1 - Cargar Mayor anual'!D257-'1 - Cargar Mayor anual'!E257)</f>
        <v/>
      </c>
      <c r="D261" s="56" t="str">
        <f>IF(ISBLANK('1 - Cargar Mayor anual'!$B257),"", VLOOKUP($B261,'2 -Cargar maestro cuentas'!$A:$D,2,FALSE))</f>
        <v/>
      </c>
      <c r="E261" s="56" t="str">
        <f>IF(ISBLANK('1 - Cargar Mayor anual'!$B257),"", VLOOKUP($B261,'2 -Cargar maestro cuentas'!$A:$D,4,FALSE))</f>
        <v/>
      </c>
      <c r="F261" s="56" t="str">
        <f t="shared" si="10"/>
        <v/>
      </c>
      <c r="G261" s="56" t="str">
        <f>IF($F261="Si",VLOOKUP(DATE(YEAR($A261),MONTH($A261),1),'Anexo Indices'!$A:$B,2,FALSE),"")</f>
        <v/>
      </c>
      <c r="H261" s="56" t="str">
        <f t="shared" si="12"/>
        <v/>
      </c>
      <c r="I261" s="62" t="str">
        <f t="shared" si="11"/>
        <v/>
      </c>
      <c r="J261" s="2"/>
    </row>
    <row r="262" spans="1:10" ht="14.25" thickTop="1" thickBot="1">
      <c r="A262" s="57" t="str">
        <f>IF(ISBLANK('1 - Cargar Mayor anual'!$B258),"",'1 - Cargar Mayor anual'!C258)</f>
        <v/>
      </c>
      <c r="B262" s="52" t="str">
        <f>IF(ISBLANK('1 - Cargar Mayor anual'!$B258),"",'1 - Cargar Mayor anual'!B258)</f>
        <v/>
      </c>
      <c r="C262" s="53" t="str">
        <f>IF(ISBLANK('1 - Cargar Mayor anual'!$B258),"",'1 - Cargar Mayor anual'!D258-'1 - Cargar Mayor anual'!E258)</f>
        <v/>
      </c>
      <c r="D262" s="56" t="str">
        <f>IF(ISBLANK('1 - Cargar Mayor anual'!$B258),"", VLOOKUP($B262,'2 -Cargar maestro cuentas'!$A:$D,2,FALSE))</f>
        <v/>
      </c>
      <c r="E262" s="56" t="str">
        <f>IF(ISBLANK('1 - Cargar Mayor anual'!$B258),"", VLOOKUP($B262,'2 -Cargar maestro cuentas'!$A:$D,4,FALSE))</f>
        <v/>
      </c>
      <c r="F262" s="56" t="str">
        <f t="shared" si="10"/>
        <v/>
      </c>
      <c r="G262" s="56" t="str">
        <f>IF($F262="Si",VLOOKUP(DATE(YEAR($A262),MONTH($A262),1),'Anexo Indices'!$A:$B,2,FALSE),"")</f>
        <v/>
      </c>
      <c r="H262" s="56" t="str">
        <f t="shared" si="12"/>
        <v/>
      </c>
      <c r="I262" s="62" t="str">
        <f t="shared" si="11"/>
        <v/>
      </c>
      <c r="J262" s="2"/>
    </row>
    <row r="263" spans="1:10" ht="14.25" thickTop="1" thickBot="1">
      <c r="A263" s="57" t="str">
        <f>IF(ISBLANK('1 - Cargar Mayor anual'!$B259),"",'1 - Cargar Mayor anual'!C259)</f>
        <v/>
      </c>
      <c r="B263" s="52" t="str">
        <f>IF(ISBLANK('1 - Cargar Mayor anual'!$B259),"",'1 - Cargar Mayor anual'!B259)</f>
        <v/>
      </c>
      <c r="C263" s="53" t="str">
        <f>IF(ISBLANK('1 - Cargar Mayor anual'!$B259),"",'1 - Cargar Mayor anual'!D259-'1 - Cargar Mayor anual'!E259)</f>
        <v/>
      </c>
      <c r="D263" s="56" t="str">
        <f>IF(ISBLANK('1 - Cargar Mayor anual'!$B259),"", VLOOKUP($B263,'2 -Cargar maestro cuentas'!$A:$D,2,FALSE))</f>
        <v/>
      </c>
      <c r="E263" s="56" t="str">
        <f>IF(ISBLANK('1 - Cargar Mayor anual'!$B259),"", VLOOKUP($B263,'2 -Cargar maestro cuentas'!$A:$D,4,FALSE))</f>
        <v/>
      </c>
      <c r="F263" s="56" t="str">
        <f t="shared" ref="F263:F326" si="13">IF(E263="Partida monetaria","No",IF(E263="Partida no monetaria","Si",""))</f>
        <v/>
      </c>
      <c r="G263" s="56" t="str">
        <f>IF($F263="Si",VLOOKUP(DATE(YEAR($A263),MONTH($A263),1),'Anexo Indices'!$A:$B,2,FALSE),"")</f>
        <v/>
      </c>
      <c r="H263" s="56" t="str">
        <f t="shared" si="12"/>
        <v/>
      </c>
      <c r="I263" s="62" t="str">
        <f t="shared" ref="I263:I326" si="14">IF(F263="Si",(H263/G263-1)*C263,"")</f>
        <v/>
      </c>
      <c r="J263" s="2"/>
    </row>
    <row r="264" spans="1:10" ht="14.25" thickTop="1" thickBot="1">
      <c r="A264" s="57" t="str">
        <f>IF(ISBLANK('1 - Cargar Mayor anual'!$B260),"",'1 - Cargar Mayor anual'!C260)</f>
        <v/>
      </c>
      <c r="B264" s="52" t="str">
        <f>IF(ISBLANK('1 - Cargar Mayor anual'!$B260),"",'1 - Cargar Mayor anual'!B260)</f>
        <v/>
      </c>
      <c r="C264" s="53" t="str">
        <f>IF(ISBLANK('1 - Cargar Mayor anual'!$B260),"",'1 - Cargar Mayor anual'!D260-'1 - Cargar Mayor anual'!E260)</f>
        <v/>
      </c>
      <c r="D264" s="56" t="str">
        <f>IF(ISBLANK('1 - Cargar Mayor anual'!$B260),"", VLOOKUP($B264,'2 -Cargar maestro cuentas'!$A:$D,2,FALSE))</f>
        <v/>
      </c>
      <c r="E264" s="56" t="str">
        <f>IF(ISBLANK('1 - Cargar Mayor anual'!$B260),"", VLOOKUP($B264,'2 -Cargar maestro cuentas'!$A:$D,4,FALSE))</f>
        <v/>
      </c>
      <c r="F264" s="56" t="str">
        <f t="shared" si="13"/>
        <v/>
      </c>
      <c r="G264" s="56" t="str">
        <f>IF($F264="Si",VLOOKUP(DATE(YEAR($A264),MONTH($A264),1),'Anexo Indices'!$A:$B,2,FALSE),"")</f>
        <v/>
      </c>
      <c r="H264" s="56" t="str">
        <f t="shared" ref="H264:H327" si="15">IF($F264="Si",$B$3,"")</f>
        <v/>
      </c>
      <c r="I264" s="62" t="str">
        <f t="shared" si="14"/>
        <v/>
      </c>
      <c r="J264" s="2"/>
    </row>
    <row r="265" spans="1:10" ht="14.25" thickTop="1" thickBot="1">
      <c r="A265" s="57" t="str">
        <f>IF(ISBLANK('1 - Cargar Mayor anual'!$B261),"",'1 - Cargar Mayor anual'!C261)</f>
        <v/>
      </c>
      <c r="B265" s="52" t="str">
        <f>IF(ISBLANK('1 - Cargar Mayor anual'!$B261),"",'1 - Cargar Mayor anual'!B261)</f>
        <v/>
      </c>
      <c r="C265" s="53" t="str">
        <f>IF(ISBLANK('1 - Cargar Mayor anual'!$B261),"",'1 - Cargar Mayor anual'!D261-'1 - Cargar Mayor anual'!E261)</f>
        <v/>
      </c>
      <c r="D265" s="56" t="str">
        <f>IF(ISBLANK('1 - Cargar Mayor anual'!$B261),"", VLOOKUP($B265,'2 -Cargar maestro cuentas'!$A:$D,2,FALSE))</f>
        <v/>
      </c>
      <c r="E265" s="56" t="str">
        <f>IF(ISBLANK('1 - Cargar Mayor anual'!$B261),"", VLOOKUP($B265,'2 -Cargar maestro cuentas'!$A:$D,4,FALSE))</f>
        <v/>
      </c>
      <c r="F265" s="56" t="str">
        <f t="shared" si="13"/>
        <v/>
      </c>
      <c r="G265" s="56" t="str">
        <f>IF($F265="Si",VLOOKUP(DATE(YEAR($A265),MONTH($A265),1),'Anexo Indices'!$A:$B,2,FALSE),"")</f>
        <v/>
      </c>
      <c r="H265" s="56" t="str">
        <f t="shared" si="15"/>
        <v/>
      </c>
      <c r="I265" s="62" t="str">
        <f t="shared" si="14"/>
        <v/>
      </c>
      <c r="J265" s="2"/>
    </row>
    <row r="266" spans="1:10" ht="14.25" thickTop="1" thickBot="1">
      <c r="A266" s="57" t="str">
        <f>IF(ISBLANK('1 - Cargar Mayor anual'!$B262),"",'1 - Cargar Mayor anual'!C262)</f>
        <v/>
      </c>
      <c r="B266" s="52" t="str">
        <f>IF(ISBLANK('1 - Cargar Mayor anual'!$B262),"",'1 - Cargar Mayor anual'!B262)</f>
        <v/>
      </c>
      <c r="C266" s="53" t="str">
        <f>IF(ISBLANK('1 - Cargar Mayor anual'!$B262),"",'1 - Cargar Mayor anual'!D262-'1 - Cargar Mayor anual'!E262)</f>
        <v/>
      </c>
      <c r="D266" s="56" t="str">
        <f>IF(ISBLANK('1 - Cargar Mayor anual'!$B262),"", VLOOKUP($B266,'2 -Cargar maestro cuentas'!$A:$D,2,FALSE))</f>
        <v/>
      </c>
      <c r="E266" s="56" t="str">
        <f>IF(ISBLANK('1 - Cargar Mayor anual'!$B262),"", VLOOKUP($B266,'2 -Cargar maestro cuentas'!$A:$D,4,FALSE))</f>
        <v/>
      </c>
      <c r="F266" s="56" t="str">
        <f t="shared" si="13"/>
        <v/>
      </c>
      <c r="G266" s="56" t="str">
        <f>IF($F266="Si",VLOOKUP(DATE(YEAR($A266),MONTH($A266),1),'Anexo Indices'!$A:$B,2,FALSE),"")</f>
        <v/>
      </c>
      <c r="H266" s="56" t="str">
        <f t="shared" si="15"/>
        <v/>
      </c>
      <c r="I266" s="62" t="str">
        <f t="shared" si="14"/>
        <v/>
      </c>
      <c r="J266" s="2"/>
    </row>
    <row r="267" spans="1:10" ht="14.25" thickTop="1" thickBot="1">
      <c r="A267" s="57" t="str">
        <f>IF(ISBLANK('1 - Cargar Mayor anual'!$B263),"",'1 - Cargar Mayor anual'!C263)</f>
        <v/>
      </c>
      <c r="B267" s="52" t="str">
        <f>IF(ISBLANK('1 - Cargar Mayor anual'!$B263),"",'1 - Cargar Mayor anual'!B263)</f>
        <v/>
      </c>
      <c r="C267" s="53" t="str">
        <f>IF(ISBLANK('1 - Cargar Mayor anual'!$B263),"",'1 - Cargar Mayor anual'!D263-'1 - Cargar Mayor anual'!E263)</f>
        <v/>
      </c>
      <c r="D267" s="56" t="str">
        <f>IF(ISBLANK('1 - Cargar Mayor anual'!$B263),"", VLOOKUP($B267,'2 -Cargar maestro cuentas'!$A:$D,2,FALSE))</f>
        <v/>
      </c>
      <c r="E267" s="56" t="str">
        <f>IF(ISBLANK('1 - Cargar Mayor anual'!$B263),"", VLOOKUP($B267,'2 -Cargar maestro cuentas'!$A:$D,4,FALSE))</f>
        <v/>
      </c>
      <c r="F267" s="56" t="str">
        <f t="shared" si="13"/>
        <v/>
      </c>
      <c r="G267" s="56" t="str">
        <f>IF($F267="Si",VLOOKUP(DATE(YEAR($A267),MONTH($A267),1),'Anexo Indices'!$A:$B,2,FALSE),"")</f>
        <v/>
      </c>
      <c r="H267" s="56" t="str">
        <f t="shared" si="15"/>
        <v/>
      </c>
      <c r="I267" s="62" t="str">
        <f t="shared" si="14"/>
        <v/>
      </c>
      <c r="J267" s="2"/>
    </row>
    <row r="268" spans="1:10" ht="14.25" thickTop="1" thickBot="1">
      <c r="A268" s="57" t="str">
        <f>IF(ISBLANK('1 - Cargar Mayor anual'!$B264),"",'1 - Cargar Mayor anual'!C264)</f>
        <v/>
      </c>
      <c r="B268" s="52" t="str">
        <f>IF(ISBLANK('1 - Cargar Mayor anual'!$B264),"",'1 - Cargar Mayor anual'!B264)</f>
        <v/>
      </c>
      <c r="C268" s="53" t="str">
        <f>IF(ISBLANK('1 - Cargar Mayor anual'!$B264),"",'1 - Cargar Mayor anual'!D264-'1 - Cargar Mayor anual'!E264)</f>
        <v/>
      </c>
      <c r="D268" s="56" t="str">
        <f>IF(ISBLANK('1 - Cargar Mayor anual'!$B264),"", VLOOKUP($B268,'2 -Cargar maestro cuentas'!$A:$D,2,FALSE))</f>
        <v/>
      </c>
      <c r="E268" s="56" t="str">
        <f>IF(ISBLANK('1 - Cargar Mayor anual'!$B264),"", VLOOKUP($B268,'2 -Cargar maestro cuentas'!$A:$D,4,FALSE))</f>
        <v/>
      </c>
      <c r="F268" s="56" t="str">
        <f t="shared" si="13"/>
        <v/>
      </c>
      <c r="G268" s="56" t="str">
        <f>IF($F268="Si",VLOOKUP(DATE(YEAR($A268),MONTH($A268),1),'Anexo Indices'!$A:$B,2,FALSE),"")</f>
        <v/>
      </c>
      <c r="H268" s="56" t="str">
        <f t="shared" si="15"/>
        <v/>
      </c>
      <c r="I268" s="62" t="str">
        <f t="shared" si="14"/>
        <v/>
      </c>
      <c r="J268" s="2"/>
    </row>
    <row r="269" spans="1:10" ht="14.25" thickTop="1" thickBot="1">
      <c r="A269" s="57" t="str">
        <f>IF(ISBLANK('1 - Cargar Mayor anual'!$B265),"",'1 - Cargar Mayor anual'!C265)</f>
        <v/>
      </c>
      <c r="B269" s="52" t="str">
        <f>IF(ISBLANK('1 - Cargar Mayor anual'!$B265),"",'1 - Cargar Mayor anual'!B265)</f>
        <v/>
      </c>
      <c r="C269" s="53" t="str">
        <f>IF(ISBLANK('1 - Cargar Mayor anual'!$B265),"",'1 - Cargar Mayor anual'!D265-'1 - Cargar Mayor anual'!E265)</f>
        <v/>
      </c>
      <c r="D269" s="56" t="str">
        <f>IF(ISBLANK('1 - Cargar Mayor anual'!$B265),"", VLOOKUP($B269,'2 -Cargar maestro cuentas'!$A:$D,2,FALSE))</f>
        <v/>
      </c>
      <c r="E269" s="56" t="str">
        <f>IF(ISBLANK('1 - Cargar Mayor anual'!$B265),"", VLOOKUP($B269,'2 -Cargar maestro cuentas'!$A:$D,4,FALSE))</f>
        <v/>
      </c>
      <c r="F269" s="56" t="str">
        <f t="shared" si="13"/>
        <v/>
      </c>
      <c r="G269" s="56" t="str">
        <f>IF($F269="Si",VLOOKUP(DATE(YEAR($A269),MONTH($A269),1),'Anexo Indices'!$A:$B,2,FALSE),"")</f>
        <v/>
      </c>
      <c r="H269" s="56" t="str">
        <f t="shared" si="15"/>
        <v/>
      </c>
      <c r="I269" s="62" t="str">
        <f t="shared" si="14"/>
        <v/>
      </c>
      <c r="J269" s="2"/>
    </row>
    <row r="270" spans="1:10" ht="14.25" thickTop="1" thickBot="1">
      <c r="A270" s="57" t="str">
        <f>IF(ISBLANK('1 - Cargar Mayor anual'!$B266),"",'1 - Cargar Mayor anual'!C266)</f>
        <v/>
      </c>
      <c r="B270" s="52" t="str">
        <f>IF(ISBLANK('1 - Cargar Mayor anual'!$B266),"",'1 - Cargar Mayor anual'!B266)</f>
        <v/>
      </c>
      <c r="C270" s="53" t="str">
        <f>IF(ISBLANK('1 - Cargar Mayor anual'!$B266),"",'1 - Cargar Mayor anual'!D266-'1 - Cargar Mayor anual'!E266)</f>
        <v/>
      </c>
      <c r="D270" s="56" t="str">
        <f>IF(ISBLANK('1 - Cargar Mayor anual'!$B266),"", VLOOKUP($B270,'2 -Cargar maestro cuentas'!$A:$D,2,FALSE))</f>
        <v/>
      </c>
      <c r="E270" s="56" t="str">
        <f>IF(ISBLANK('1 - Cargar Mayor anual'!$B266),"", VLOOKUP($B270,'2 -Cargar maestro cuentas'!$A:$D,4,FALSE))</f>
        <v/>
      </c>
      <c r="F270" s="56" t="str">
        <f t="shared" si="13"/>
        <v/>
      </c>
      <c r="G270" s="56" t="str">
        <f>IF($F270="Si",VLOOKUP(DATE(YEAR($A270),MONTH($A270),1),'Anexo Indices'!$A:$B,2,FALSE),"")</f>
        <v/>
      </c>
      <c r="H270" s="56" t="str">
        <f t="shared" si="15"/>
        <v/>
      </c>
      <c r="I270" s="62" t="str">
        <f t="shared" si="14"/>
        <v/>
      </c>
      <c r="J270" s="2"/>
    </row>
    <row r="271" spans="1:10" ht="14.25" thickTop="1" thickBot="1">
      <c r="A271" s="57" t="str">
        <f>IF(ISBLANK('1 - Cargar Mayor anual'!$B267),"",'1 - Cargar Mayor anual'!C267)</f>
        <v/>
      </c>
      <c r="B271" s="52" t="str">
        <f>IF(ISBLANK('1 - Cargar Mayor anual'!$B267),"",'1 - Cargar Mayor anual'!B267)</f>
        <v/>
      </c>
      <c r="C271" s="53" t="str">
        <f>IF(ISBLANK('1 - Cargar Mayor anual'!$B267),"",'1 - Cargar Mayor anual'!D267-'1 - Cargar Mayor anual'!E267)</f>
        <v/>
      </c>
      <c r="D271" s="56" t="str">
        <f>IF(ISBLANK('1 - Cargar Mayor anual'!$B267),"", VLOOKUP($B271,'2 -Cargar maestro cuentas'!$A:$D,2,FALSE))</f>
        <v/>
      </c>
      <c r="E271" s="56" t="str">
        <f>IF(ISBLANK('1 - Cargar Mayor anual'!$B267),"", VLOOKUP($B271,'2 -Cargar maestro cuentas'!$A:$D,4,FALSE))</f>
        <v/>
      </c>
      <c r="F271" s="56" t="str">
        <f t="shared" si="13"/>
        <v/>
      </c>
      <c r="G271" s="56" t="str">
        <f>IF($F271="Si",VLOOKUP(DATE(YEAR($A271),MONTH($A271),1),'Anexo Indices'!$A:$B,2,FALSE),"")</f>
        <v/>
      </c>
      <c r="H271" s="56" t="str">
        <f t="shared" si="15"/>
        <v/>
      </c>
      <c r="I271" s="62" t="str">
        <f t="shared" si="14"/>
        <v/>
      </c>
      <c r="J271" s="2"/>
    </row>
    <row r="272" spans="1:10" ht="14.25" thickTop="1" thickBot="1">
      <c r="A272" s="57" t="str">
        <f>IF(ISBLANK('1 - Cargar Mayor anual'!$B268),"",'1 - Cargar Mayor anual'!C268)</f>
        <v/>
      </c>
      <c r="B272" s="52" t="str">
        <f>IF(ISBLANK('1 - Cargar Mayor anual'!$B268),"",'1 - Cargar Mayor anual'!B268)</f>
        <v/>
      </c>
      <c r="C272" s="53" t="str">
        <f>IF(ISBLANK('1 - Cargar Mayor anual'!$B268),"",'1 - Cargar Mayor anual'!D268-'1 - Cargar Mayor anual'!E268)</f>
        <v/>
      </c>
      <c r="D272" s="56" t="str">
        <f>IF(ISBLANK('1 - Cargar Mayor anual'!$B268),"", VLOOKUP($B272,'2 -Cargar maestro cuentas'!$A:$D,2,FALSE))</f>
        <v/>
      </c>
      <c r="E272" s="56" t="str">
        <f>IF(ISBLANK('1 - Cargar Mayor anual'!$B268),"", VLOOKUP($B272,'2 -Cargar maestro cuentas'!$A:$D,4,FALSE))</f>
        <v/>
      </c>
      <c r="F272" s="56" t="str">
        <f t="shared" si="13"/>
        <v/>
      </c>
      <c r="G272" s="56" t="str">
        <f>IF($F272="Si",VLOOKUP(DATE(YEAR($A272),MONTH($A272),1),'Anexo Indices'!$A:$B,2,FALSE),"")</f>
        <v/>
      </c>
      <c r="H272" s="56" t="str">
        <f t="shared" si="15"/>
        <v/>
      </c>
      <c r="I272" s="62" t="str">
        <f t="shared" si="14"/>
        <v/>
      </c>
      <c r="J272" s="2"/>
    </row>
    <row r="273" spans="1:10" ht="14.25" thickTop="1" thickBot="1">
      <c r="A273" s="57" t="str">
        <f>IF(ISBLANK('1 - Cargar Mayor anual'!$B269),"",'1 - Cargar Mayor anual'!C269)</f>
        <v/>
      </c>
      <c r="B273" s="52" t="str">
        <f>IF(ISBLANK('1 - Cargar Mayor anual'!$B269),"",'1 - Cargar Mayor anual'!B269)</f>
        <v/>
      </c>
      <c r="C273" s="53" t="str">
        <f>IF(ISBLANK('1 - Cargar Mayor anual'!$B269),"",'1 - Cargar Mayor anual'!D269-'1 - Cargar Mayor anual'!E269)</f>
        <v/>
      </c>
      <c r="D273" s="56" t="str">
        <f>IF(ISBLANK('1 - Cargar Mayor anual'!$B269),"", VLOOKUP($B273,'2 -Cargar maestro cuentas'!$A:$D,2,FALSE))</f>
        <v/>
      </c>
      <c r="E273" s="56" t="str">
        <f>IF(ISBLANK('1 - Cargar Mayor anual'!$B269),"", VLOOKUP($B273,'2 -Cargar maestro cuentas'!$A:$D,4,FALSE))</f>
        <v/>
      </c>
      <c r="F273" s="56" t="str">
        <f t="shared" si="13"/>
        <v/>
      </c>
      <c r="G273" s="56" t="str">
        <f>IF($F273="Si",VLOOKUP(DATE(YEAR($A273),MONTH($A273),1),'Anexo Indices'!$A:$B,2,FALSE),"")</f>
        <v/>
      </c>
      <c r="H273" s="56" t="str">
        <f t="shared" si="15"/>
        <v/>
      </c>
      <c r="I273" s="62" t="str">
        <f t="shared" si="14"/>
        <v/>
      </c>
      <c r="J273" s="2"/>
    </row>
    <row r="274" spans="1:10" ht="14.25" thickTop="1" thickBot="1">
      <c r="A274" s="57" t="str">
        <f>IF(ISBLANK('1 - Cargar Mayor anual'!$B270),"",'1 - Cargar Mayor anual'!C270)</f>
        <v/>
      </c>
      <c r="B274" s="52" t="str">
        <f>IF(ISBLANK('1 - Cargar Mayor anual'!$B270),"",'1 - Cargar Mayor anual'!B270)</f>
        <v/>
      </c>
      <c r="C274" s="53" t="str">
        <f>IF(ISBLANK('1 - Cargar Mayor anual'!$B270),"",'1 - Cargar Mayor anual'!D270-'1 - Cargar Mayor anual'!E270)</f>
        <v/>
      </c>
      <c r="D274" s="56" t="str">
        <f>IF(ISBLANK('1 - Cargar Mayor anual'!$B270),"", VLOOKUP($B274,'2 -Cargar maestro cuentas'!$A:$D,2,FALSE))</f>
        <v/>
      </c>
      <c r="E274" s="56" t="str">
        <f>IF(ISBLANK('1 - Cargar Mayor anual'!$B270),"", VLOOKUP($B274,'2 -Cargar maestro cuentas'!$A:$D,4,FALSE))</f>
        <v/>
      </c>
      <c r="F274" s="56" t="str">
        <f t="shared" si="13"/>
        <v/>
      </c>
      <c r="G274" s="56" t="str">
        <f>IF($F274="Si",VLOOKUP(DATE(YEAR($A274),MONTH($A274),1),'Anexo Indices'!$A:$B,2,FALSE),"")</f>
        <v/>
      </c>
      <c r="H274" s="56" t="str">
        <f t="shared" si="15"/>
        <v/>
      </c>
      <c r="I274" s="62" t="str">
        <f t="shared" si="14"/>
        <v/>
      </c>
      <c r="J274" s="2"/>
    </row>
    <row r="275" spans="1:10" ht="14.25" thickTop="1" thickBot="1">
      <c r="A275" s="57" t="str">
        <f>IF(ISBLANK('1 - Cargar Mayor anual'!$B271),"",'1 - Cargar Mayor anual'!C271)</f>
        <v/>
      </c>
      <c r="B275" s="52" t="str">
        <f>IF(ISBLANK('1 - Cargar Mayor anual'!$B271),"",'1 - Cargar Mayor anual'!B271)</f>
        <v/>
      </c>
      <c r="C275" s="53" t="str">
        <f>IF(ISBLANK('1 - Cargar Mayor anual'!$B271),"",'1 - Cargar Mayor anual'!D271-'1 - Cargar Mayor anual'!E271)</f>
        <v/>
      </c>
      <c r="D275" s="56" t="str">
        <f>IF(ISBLANK('1 - Cargar Mayor anual'!$B271),"", VLOOKUP($B275,'2 -Cargar maestro cuentas'!$A:$D,2,FALSE))</f>
        <v/>
      </c>
      <c r="E275" s="56" t="str">
        <f>IF(ISBLANK('1 - Cargar Mayor anual'!$B271),"", VLOOKUP($B275,'2 -Cargar maestro cuentas'!$A:$D,4,FALSE))</f>
        <v/>
      </c>
      <c r="F275" s="56" t="str">
        <f t="shared" si="13"/>
        <v/>
      </c>
      <c r="G275" s="56" t="str">
        <f>IF($F275="Si",VLOOKUP(DATE(YEAR($A275),MONTH($A275),1),'Anexo Indices'!$A:$B,2,FALSE),"")</f>
        <v/>
      </c>
      <c r="H275" s="56" t="str">
        <f t="shared" si="15"/>
        <v/>
      </c>
      <c r="I275" s="62" t="str">
        <f t="shared" si="14"/>
        <v/>
      </c>
      <c r="J275" s="2"/>
    </row>
    <row r="276" spans="1:10" ht="14.25" thickTop="1" thickBot="1">
      <c r="A276" s="57" t="str">
        <f>IF(ISBLANK('1 - Cargar Mayor anual'!$B272),"",'1 - Cargar Mayor anual'!C272)</f>
        <v/>
      </c>
      <c r="B276" s="52" t="str">
        <f>IF(ISBLANK('1 - Cargar Mayor anual'!$B272),"",'1 - Cargar Mayor anual'!B272)</f>
        <v/>
      </c>
      <c r="C276" s="53" t="str">
        <f>IF(ISBLANK('1 - Cargar Mayor anual'!$B272),"",'1 - Cargar Mayor anual'!D272-'1 - Cargar Mayor anual'!E272)</f>
        <v/>
      </c>
      <c r="D276" s="56" t="str">
        <f>IF(ISBLANK('1 - Cargar Mayor anual'!$B272),"", VLOOKUP($B276,'2 -Cargar maestro cuentas'!$A:$D,2,FALSE))</f>
        <v/>
      </c>
      <c r="E276" s="56" t="str">
        <f>IF(ISBLANK('1 - Cargar Mayor anual'!$B272),"", VLOOKUP($B276,'2 -Cargar maestro cuentas'!$A:$D,4,FALSE))</f>
        <v/>
      </c>
      <c r="F276" s="56" t="str">
        <f t="shared" si="13"/>
        <v/>
      </c>
      <c r="G276" s="56" t="str">
        <f>IF($F276="Si",VLOOKUP(DATE(YEAR($A276),MONTH($A276),1),'Anexo Indices'!$A:$B,2,FALSE),"")</f>
        <v/>
      </c>
      <c r="H276" s="56" t="str">
        <f t="shared" si="15"/>
        <v/>
      </c>
      <c r="I276" s="62" t="str">
        <f t="shared" si="14"/>
        <v/>
      </c>
      <c r="J276" s="2"/>
    </row>
    <row r="277" spans="1:10" ht="14.25" thickTop="1" thickBot="1">
      <c r="A277" s="57" t="str">
        <f>IF(ISBLANK('1 - Cargar Mayor anual'!$B273),"",'1 - Cargar Mayor anual'!C273)</f>
        <v/>
      </c>
      <c r="B277" s="52" t="str">
        <f>IF(ISBLANK('1 - Cargar Mayor anual'!$B273),"",'1 - Cargar Mayor anual'!B273)</f>
        <v/>
      </c>
      <c r="C277" s="53" t="str">
        <f>IF(ISBLANK('1 - Cargar Mayor anual'!$B273),"",'1 - Cargar Mayor anual'!D273-'1 - Cargar Mayor anual'!E273)</f>
        <v/>
      </c>
      <c r="D277" s="56" t="str">
        <f>IF(ISBLANK('1 - Cargar Mayor anual'!$B273),"", VLOOKUP($B277,'2 -Cargar maestro cuentas'!$A:$D,2,FALSE))</f>
        <v/>
      </c>
      <c r="E277" s="56" t="str">
        <f>IF(ISBLANK('1 - Cargar Mayor anual'!$B273),"", VLOOKUP($B277,'2 -Cargar maestro cuentas'!$A:$D,4,FALSE))</f>
        <v/>
      </c>
      <c r="F277" s="56" t="str">
        <f t="shared" si="13"/>
        <v/>
      </c>
      <c r="G277" s="56" t="str">
        <f>IF($F277="Si",VLOOKUP(DATE(YEAR($A277),MONTH($A277),1),'Anexo Indices'!$A:$B,2,FALSE),"")</f>
        <v/>
      </c>
      <c r="H277" s="56" t="str">
        <f t="shared" si="15"/>
        <v/>
      </c>
      <c r="I277" s="62" t="str">
        <f t="shared" si="14"/>
        <v/>
      </c>
      <c r="J277" s="2"/>
    </row>
    <row r="278" spans="1:10" ht="14.25" thickTop="1" thickBot="1">
      <c r="A278" s="57" t="str">
        <f>IF(ISBLANK('1 - Cargar Mayor anual'!$B274),"",'1 - Cargar Mayor anual'!C274)</f>
        <v/>
      </c>
      <c r="B278" s="52" t="str">
        <f>IF(ISBLANK('1 - Cargar Mayor anual'!$B274),"",'1 - Cargar Mayor anual'!B274)</f>
        <v/>
      </c>
      <c r="C278" s="53" t="str">
        <f>IF(ISBLANK('1 - Cargar Mayor anual'!$B274),"",'1 - Cargar Mayor anual'!D274-'1 - Cargar Mayor anual'!E274)</f>
        <v/>
      </c>
      <c r="D278" s="56" t="str">
        <f>IF(ISBLANK('1 - Cargar Mayor anual'!$B274),"", VLOOKUP($B278,'2 -Cargar maestro cuentas'!$A:$D,2,FALSE))</f>
        <v/>
      </c>
      <c r="E278" s="56" t="str">
        <f>IF(ISBLANK('1 - Cargar Mayor anual'!$B274),"", VLOOKUP($B278,'2 -Cargar maestro cuentas'!$A:$D,4,FALSE))</f>
        <v/>
      </c>
      <c r="F278" s="56" t="str">
        <f t="shared" si="13"/>
        <v/>
      </c>
      <c r="G278" s="56" t="str">
        <f>IF($F278="Si",VLOOKUP(DATE(YEAR($A278),MONTH($A278),1),'Anexo Indices'!$A:$B,2,FALSE),"")</f>
        <v/>
      </c>
      <c r="H278" s="56" t="str">
        <f t="shared" si="15"/>
        <v/>
      </c>
      <c r="I278" s="62" t="str">
        <f t="shared" si="14"/>
        <v/>
      </c>
      <c r="J278" s="2"/>
    </row>
    <row r="279" spans="1:10" ht="14.25" thickTop="1" thickBot="1">
      <c r="A279" s="57" t="str">
        <f>IF(ISBLANK('1 - Cargar Mayor anual'!$B275),"",'1 - Cargar Mayor anual'!C275)</f>
        <v/>
      </c>
      <c r="B279" s="52" t="str">
        <f>IF(ISBLANK('1 - Cargar Mayor anual'!$B275),"",'1 - Cargar Mayor anual'!B275)</f>
        <v/>
      </c>
      <c r="C279" s="53" t="str">
        <f>IF(ISBLANK('1 - Cargar Mayor anual'!$B275),"",'1 - Cargar Mayor anual'!D275-'1 - Cargar Mayor anual'!E275)</f>
        <v/>
      </c>
      <c r="D279" s="56" t="str">
        <f>IF(ISBLANK('1 - Cargar Mayor anual'!$B275),"", VLOOKUP($B279,'2 -Cargar maestro cuentas'!$A:$D,2,FALSE))</f>
        <v/>
      </c>
      <c r="E279" s="56" t="str">
        <f>IF(ISBLANK('1 - Cargar Mayor anual'!$B275),"", VLOOKUP($B279,'2 -Cargar maestro cuentas'!$A:$D,4,FALSE))</f>
        <v/>
      </c>
      <c r="F279" s="56" t="str">
        <f t="shared" si="13"/>
        <v/>
      </c>
      <c r="G279" s="56" t="str">
        <f>IF($F279="Si",VLOOKUP(DATE(YEAR($A279),MONTH($A279),1),'Anexo Indices'!$A:$B,2,FALSE),"")</f>
        <v/>
      </c>
      <c r="H279" s="56" t="str">
        <f t="shared" si="15"/>
        <v/>
      </c>
      <c r="I279" s="62" t="str">
        <f t="shared" si="14"/>
        <v/>
      </c>
      <c r="J279" s="2"/>
    </row>
    <row r="280" spans="1:10" ht="14.25" thickTop="1" thickBot="1">
      <c r="A280" s="57" t="str">
        <f>IF(ISBLANK('1 - Cargar Mayor anual'!$B276),"",'1 - Cargar Mayor anual'!C276)</f>
        <v/>
      </c>
      <c r="B280" s="52" t="str">
        <f>IF(ISBLANK('1 - Cargar Mayor anual'!$B276),"",'1 - Cargar Mayor anual'!B276)</f>
        <v/>
      </c>
      <c r="C280" s="53" t="str">
        <f>IF(ISBLANK('1 - Cargar Mayor anual'!$B276),"",'1 - Cargar Mayor anual'!D276-'1 - Cargar Mayor anual'!E276)</f>
        <v/>
      </c>
      <c r="D280" s="56" t="str">
        <f>IF(ISBLANK('1 - Cargar Mayor anual'!$B276),"", VLOOKUP($B280,'2 -Cargar maestro cuentas'!$A:$D,2,FALSE))</f>
        <v/>
      </c>
      <c r="E280" s="56" t="str">
        <f>IF(ISBLANK('1 - Cargar Mayor anual'!$B276),"", VLOOKUP($B280,'2 -Cargar maestro cuentas'!$A:$D,4,FALSE))</f>
        <v/>
      </c>
      <c r="F280" s="56" t="str">
        <f t="shared" si="13"/>
        <v/>
      </c>
      <c r="G280" s="56" t="str">
        <f>IF($F280="Si",VLOOKUP(DATE(YEAR($A280),MONTH($A280),1),'Anexo Indices'!$A:$B,2,FALSE),"")</f>
        <v/>
      </c>
      <c r="H280" s="56" t="str">
        <f t="shared" si="15"/>
        <v/>
      </c>
      <c r="I280" s="62" t="str">
        <f t="shared" si="14"/>
        <v/>
      </c>
      <c r="J280" s="2"/>
    </row>
    <row r="281" spans="1:10" ht="14.25" thickTop="1" thickBot="1">
      <c r="A281" s="57" t="str">
        <f>IF(ISBLANK('1 - Cargar Mayor anual'!$B277),"",'1 - Cargar Mayor anual'!C277)</f>
        <v/>
      </c>
      <c r="B281" s="52" t="str">
        <f>IF(ISBLANK('1 - Cargar Mayor anual'!$B277),"",'1 - Cargar Mayor anual'!B277)</f>
        <v/>
      </c>
      <c r="C281" s="53" t="str">
        <f>IF(ISBLANK('1 - Cargar Mayor anual'!$B277),"",'1 - Cargar Mayor anual'!D277-'1 - Cargar Mayor anual'!E277)</f>
        <v/>
      </c>
      <c r="D281" s="56" t="str">
        <f>IF(ISBLANK('1 - Cargar Mayor anual'!$B277),"", VLOOKUP($B281,'2 -Cargar maestro cuentas'!$A:$D,2,FALSE))</f>
        <v/>
      </c>
      <c r="E281" s="56" t="str">
        <f>IF(ISBLANK('1 - Cargar Mayor anual'!$B277),"", VLOOKUP($B281,'2 -Cargar maestro cuentas'!$A:$D,4,FALSE))</f>
        <v/>
      </c>
      <c r="F281" s="56" t="str">
        <f t="shared" si="13"/>
        <v/>
      </c>
      <c r="G281" s="56" t="str">
        <f>IF($F281="Si",VLOOKUP(DATE(YEAR($A281),MONTH($A281),1),'Anexo Indices'!$A:$B,2,FALSE),"")</f>
        <v/>
      </c>
      <c r="H281" s="56" t="str">
        <f t="shared" si="15"/>
        <v/>
      </c>
      <c r="I281" s="62" t="str">
        <f t="shared" si="14"/>
        <v/>
      </c>
      <c r="J281" s="2"/>
    </row>
    <row r="282" spans="1:10" ht="14.25" thickTop="1" thickBot="1">
      <c r="A282" s="57" t="str">
        <f>IF(ISBLANK('1 - Cargar Mayor anual'!$B278),"",'1 - Cargar Mayor anual'!C278)</f>
        <v/>
      </c>
      <c r="B282" s="52" t="str">
        <f>IF(ISBLANK('1 - Cargar Mayor anual'!$B278),"",'1 - Cargar Mayor anual'!B278)</f>
        <v/>
      </c>
      <c r="C282" s="53" t="str">
        <f>IF(ISBLANK('1 - Cargar Mayor anual'!$B278),"",'1 - Cargar Mayor anual'!D278-'1 - Cargar Mayor anual'!E278)</f>
        <v/>
      </c>
      <c r="D282" s="56" t="str">
        <f>IF(ISBLANK('1 - Cargar Mayor anual'!$B278),"", VLOOKUP($B282,'2 -Cargar maestro cuentas'!$A:$D,2,FALSE))</f>
        <v/>
      </c>
      <c r="E282" s="56" t="str">
        <f>IF(ISBLANK('1 - Cargar Mayor anual'!$B278),"", VLOOKUP($B282,'2 -Cargar maestro cuentas'!$A:$D,4,FALSE))</f>
        <v/>
      </c>
      <c r="F282" s="56" t="str">
        <f t="shared" si="13"/>
        <v/>
      </c>
      <c r="G282" s="56" t="str">
        <f>IF($F282="Si",VLOOKUP(DATE(YEAR($A282),MONTH($A282),1),'Anexo Indices'!$A:$B,2,FALSE),"")</f>
        <v/>
      </c>
      <c r="H282" s="56" t="str">
        <f t="shared" si="15"/>
        <v/>
      </c>
      <c r="I282" s="62" t="str">
        <f t="shared" si="14"/>
        <v/>
      </c>
      <c r="J282" s="2"/>
    </row>
    <row r="283" spans="1:10" ht="14.25" thickTop="1" thickBot="1">
      <c r="A283" s="57" t="str">
        <f>IF(ISBLANK('1 - Cargar Mayor anual'!$B279),"",'1 - Cargar Mayor anual'!C279)</f>
        <v/>
      </c>
      <c r="B283" s="52" t="str">
        <f>IF(ISBLANK('1 - Cargar Mayor anual'!$B279),"",'1 - Cargar Mayor anual'!B279)</f>
        <v/>
      </c>
      <c r="C283" s="53" t="str">
        <f>IF(ISBLANK('1 - Cargar Mayor anual'!$B279),"",'1 - Cargar Mayor anual'!D279-'1 - Cargar Mayor anual'!E279)</f>
        <v/>
      </c>
      <c r="D283" s="56" t="str">
        <f>IF(ISBLANK('1 - Cargar Mayor anual'!$B279),"", VLOOKUP($B283,'2 -Cargar maestro cuentas'!$A:$D,2,FALSE))</f>
        <v/>
      </c>
      <c r="E283" s="56" t="str">
        <f>IF(ISBLANK('1 - Cargar Mayor anual'!$B279),"", VLOOKUP($B283,'2 -Cargar maestro cuentas'!$A:$D,4,FALSE))</f>
        <v/>
      </c>
      <c r="F283" s="56" t="str">
        <f t="shared" si="13"/>
        <v/>
      </c>
      <c r="G283" s="56" t="str">
        <f>IF($F283="Si",VLOOKUP(DATE(YEAR($A283),MONTH($A283),1),'Anexo Indices'!$A:$B,2,FALSE),"")</f>
        <v/>
      </c>
      <c r="H283" s="56" t="str">
        <f t="shared" si="15"/>
        <v/>
      </c>
      <c r="I283" s="62" t="str">
        <f t="shared" si="14"/>
        <v/>
      </c>
      <c r="J283" s="2"/>
    </row>
    <row r="284" spans="1:10" ht="14.25" thickTop="1" thickBot="1">
      <c r="A284" s="57" t="str">
        <f>IF(ISBLANK('1 - Cargar Mayor anual'!$B280),"",'1 - Cargar Mayor anual'!C280)</f>
        <v/>
      </c>
      <c r="B284" s="52" t="str">
        <f>IF(ISBLANK('1 - Cargar Mayor anual'!$B280),"",'1 - Cargar Mayor anual'!B280)</f>
        <v/>
      </c>
      <c r="C284" s="53" t="str">
        <f>IF(ISBLANK('1 - Cargar Mayor anual'!$B280),"",'1 - Cargar Mayor anual'!D280-'1 - Cargar Mayor anual'!E280)</f>
        <v/>
      </c>
      <c r="D284" s="56" t="str">
        <f>IF(ISBLANK('1 - Cargar Mayor anual'!$B280),"", VLOOKUP($B284,'2 -Cargar maestro cuentas'!$A:$D,2,FALSE))</f>
        <v/>
      </c>
      <c r="E284" s="56" t="str">
        <f>IF(ISBLANK('1 - Cargar Mayor anual'!$B280),"", VLOOKUP($B284,'2 -Cargar maestro cuentas'!$A:$D,4,FALSE))</f>
        <v/>
      </c>
      <c r="F284" s="56" t="str">
        <f t="shared" si="13"/>
        <v/>
      </c>
      <c r="G284" s="56" t="str">
        <f>IF($F284="Si",VLOOKUP(DATE(YEAR($A284),MONTH($A284),1),'Anexo Indices'!$A:$B,2,FALSE),"")</f>
        <v/>
      </c>
      <c r="H284" s="56" t="str">
        <f t="shared" si="15"/>
        <v/>
      </c>
      <c r="I284" s="62" t="str">
        <f t="shared" si="14"/>
        <v/>
      </c>
      <c r="J284" s="2"/>
    </row>
    <row r="285" spans="1:10" ht="14.25" thickTop="1" thickBot="1">
      <c r="A285" s="57" t="str">
        <f>IF(ISBLANK('1 - Cargar Mayor anual'!$B281),"",'1 - Cargar Mayor anual'!C281)</f>
        <v/>
      </c>
      <c r="B285" s="52" t="str">
        <f>IF(ISBLANK('1 - Cargar Mayor anual'!$B281),"",'1 - Cargar Mayor anual'!B281)</f>
        <v/>
      </c>
      <c r="C285" s="53" t="str">
        <f>IF(ISBLANK('1 - Cargar Mayor anual'!$B281),"",'1 - Cargar Mayor anual'!D281-'1 - Cargar Mayor anual'!E281)</f>
        <v/>
      </c>
      <c r="D285" s="56" t="str">
        <f>IF(ISBLANK('1 - Cargar Mayor anual'!$B281),"", VLOOKUP($B285,'2 -Cargar maestro cuentas'!$A:$D,2,FALSE))</f>
        <v/>
      </c>
      <c r="E285" s="56" t="str">
        <f>IF(ISBLANK('1 - Cargar Mayor anual'!$B281),"", VLOOKUP($B285,'2 -Cargar maestro cuentas'!$A:$D,4,FALSE))</f>
        <v/>
      </c>
      <c r="F285" s="56" t="str">
        <f t="shared" si="13"/>
        <v/>
      </c>
      <c r="G285" s="56" t="str">
        <f>IF($F285="Si",VLOOKUP(DATE(YEAR($A285),MONTH($A285),1),'Anexo Indices'!$A:$B,2,FALSE),"")</f>
        <v/>
      </c>
      <c r="H285" s="56" t="str">
        <f t="shared" si="15"/>
        <v/>
      </c>
      <c r="I285" s="62" t="str">
        <f t="shared" si="14"/>
        <v/>
      </c>
      <c r="J285" s="2"/>
    </row>
    <row r="286" spans="1:10" ht="14.25" thickTop="1" thickBot="1">
      <c r="A286" s="57" t="str">
        <f>IF(ISBLANK('1 - Cargar Mayor anual'!$B282),"",'1 - Cargar Mayor anual'!C282)</f>
        <v/>
      </c>
      <c r="B286" s="52" t="str">
        <f>IF(ISBLANK('1 - Cargar Mayor anual'!$B282),"",'1 - Cargar Mayor anual'!B282)</f>
        <v/>
      </c>
      <c r="C286" s="53" t="str">
        <f>IF(ISBLANK('1 - Cargar Mayor anual'!$B282),"",'1 - Cargar Mayor anual'!D282-'1 - Cargar Mayor anual'!E282)</f>
        <v/>
      </c>
      <c r="D286" s="56" t="str">
        <f>IF(ISBLANK('1 - Cargar Mayor anual'!$B282),"", VLOOKUP($B286,'2 -Cargar maestro cuentas'!$A:$D,2,FALSE))</f>
        <v/>
      </c>
      <c r="E286" s="56" t="str">
        <f>IF(ISBLANK('1 - Cargar Mayor anual'!$B282),"", VLOOKUP($B286,'2 -Cargar maestro cuentas'!$A:$D,4,FALSE))</f>
        <v/>
      </c>
      <c r="F286" s="56" t="str">
        <f t="shared" si="13"/>
        <v/>
      </c>
      <c r="G286" s="56" t="str">
        <f>IF($F286="Si",VLOOKUP(DATE(YEAR($A286),MONTH($A286),1),'Anexo Indices'!$A:$B,2,FALSE),"")</f>
        <v/>
      </c>
      <c r="H286" s="56" t="str">
        <f t="shared" si="15"/>
        <v/>
      </c>
      <c r="I286" s="62" t="str">
        <f t="shared" si="14"/>
        <v/>
      </c>
      <c r="J286" s="2"/>
    </row>
    <row r="287" spans="1:10" ht="14.25" thickTop="1" thickBot="1">
      <c r="A287" s="57" t="str">
        <f>IF(ISBLANK('1 - Cargar Mayor anual'!$B283),"",'1 - Cargar Mayor anual'!C283)</f>
        <v/>
      </c>
      <c r="B287" s="52" t="str">
        <f>IF(ISBLANK('1 - Cargar Mayor anual'!$B283),"",'1 - Cargar Mayor anual'!B283)</f>
        <v/>
      </c>
      <c r="C287" s="53" t="str">
        <f>IF(ISBLANK('1 - Cargar Mayor anual'!$B283),"",'1 - Cargar Mayor anual'!D283-'1 - Cargar Mayor anual'!E283)</f>
        <v/>
      </c>
      <c r="D287" s="56" t="str">
        <f>IF(ISBLANK('1 - Cargar Mayor anual'!$B283),"", VLOOKUP($B287,'2 -Cargar maestro cuentas'!$A:$D,2,FALSE))</f>
        <v/>
      </c>
      <c r="E287" s="56" t="str">
        <f>IF(ISBLANK('1 - Cargar Mayor anual'!$B283),"", VLOOKUP($B287,'2 -Cargar maestro cuentas'!$A:$D,4,FALSE))</f>
        <v/>
      </c>
      <c r="F287" s="56" t="str">
        <f t="shared" si="13"/>
        <v/>
      </c>
      <c r="G287" s="56" t="str">
        <f>IF($F287="Si",VLOOKUP(DATE(YEAR($A287),MONTH($A287),1),'Anexo Indices'!$A:$B,2,FALSE),"")</f>
        <v/>
      </c>
      <c r="H287" s="56" t="str">
        <f t="shared" si="15"/>
        <v/>
      </c>
      <c r="I287" s="62" t="str">
        <f t="shared" si="14"/>
        <v/>
      </c>
      <c r="J287" s="2"/>
    </row>
    <row r="288" spans="1:10" ht="14.25" thickTop="1" thickBot="1">
      <c r="A288" s="57" t="str">
        <f>IF(ISBLANK('1 - Cargar Mayor anual'!$B284),"",'1 - Cargar Mayor anual'!C284)</f>
        <v/>
      </c>
      <c r="B288" s="52" t="str">
        <f>IF(ISBLANK('1 - Cargar Mayor anual'!$B284),"",'1 - Cargar Mayor anual'!B284)</f>
        <v/>
      </c>
      <c r="C288" s="53" t="str">
        <f>IF(ISBLANK('1 - Cargar Mayor anual'!$B284),"",'1 - Cargar Mayor anual'!D284-'1 - Cargar Mayor anual'!E284)</f>
        <v/>
      </c>
      <c r="D288" s="56" t="str">
        <f>IF(ISBLANK('1 - Cargar Mayor anual'!$B284),"", VLOOKUP($B288,'2 -Cargar maestro cuentas'!$A:$D,2,FALSE))</f>
        <v/>
      </c>
      <c r="E288" s="56" t="str">
        <f>IF(ISBLANK('1 - Cargar Mayor anual'!$B284),"", VLOOKUP($B288,'2 -Cargar maestro cuentas'!$A:$D,4,FALSE))</f>
        <v/>
      </c>
      <c r="F288" s="56" t="str">
        <f t="shared" si="13"/>
        <v/>
      </c>
      <c r="G288" s="56" t="str">
        <f>IF($F288="Si",VLOOKUP(DATE(YEAR($A288),MONTH($A288),1),'Anexo Indices'!$A:$B,2,FALSE),"")</f>
        <v/>
      </c>
      <c r="H288" s="56" t="str">
        <f t="shared" si="15"/>
        <v/>
      </c>
      <c r="I288" s="62" t="str">
        <f t="shared" si="14"/>
        <v/>
      </c>
      <c r="J288" s="2"/>
    </row>
    <row r="289" spans="1:10" ht="14.25" thickTop="1" thickBot="1">
      <c r="A289" s="57" t="str">
        <f>IF(ISBLANK('1 - Cargar Mayor anual'!$B285),"",'1 - Cargar Mayor anual'!C285)</f>
        <v/>
      </c>
      <c r="B289" s="52" t="str">
        <f>IF(ISBLANK('1 - Cargar Mayor anual'!$B285),"",'1 - Cargar Mayor anual'!B285)</f>
        <v/>
      </c>
      <c r="C289" s="53" t="str">
        <f>IF(ISBLANK('1 - Cargar Mayor anual'!$B285),"",'1 - Cargar Mayor anual'!D285-'1 - Cargar Mayor anual'!E285)</f>
        <v/>
      </c>
      <c r="D289" s="56" t="str">
        <f>IF(ISBLANK('1 - Cargar Mayor anual'!$B285),"", VLOOKUP($B289,'2 -Cargar maestro cuentas'!$A:$D,2,FALSE))</f>
        <v/>
      </c>
      <c r="E289" s="56" t="str">
        <f>IF(ISBLANK('1 - Cargar Mayor anual'!$B285),"", VLOOKUP($B289,'2 -Cargar maestro cuentas'!$A:$D,4,FALSE))</f>
        <v/>
      </c>
      <c r="F289" s="56" t="str">
        <f t="shared" si="13"/>
        <v/>
      </c>
      <c r="G289" s="56" t="str">
        <f>IF($F289="Si",VLOOKUP(DATE(YEAR($A289),MONTH($A289),1),'Anexo Indices'!$A:$B,2,FALSE),"")</f>
        <v/>
      </c>
      <c r="H289" s="56" t="str">
        <f t="shared" si="15"/>
        <v/>
      </c>
      <c r="I289" s="62" t="str">
        <f t="shared" si="14"/>
        <v/>
      </c>
      <c r="J289" s="2"/>
    </row>
    <row r="290" spans="1:10" ht="14.25" thickTop="1" thickBot="1">
      <c r="A290" s="57" t="str">
        <f>IF(ISBLANK('1 - Cargar Mayor anual'!$B286),"",'1 - Cargar Mayor anual'!C286)</f>
        <v/>
      </c>
      <c r="B290" s="52" t="str">
        <f>IF(ISBLANK('1 - Cargar Mayor anual'!$B286),"",'1 - Cargar Mayor anual'!B286)</f>
        <v/>
      </c>
      <c r="C290" s="53" t="str">
        <f>IF(ISBLANK('1 - Cargar Mayor anual'!$B286),"",'1 - Cargar Mayor anual'!D286-'1 - Cargar Mayor anual'!E286)</f>
        <v/>
      </c>
      <c r="D290" s="56" t="str">
        <f>IF(ISBLANK('1 - Cargar Mayor anual'!$B286),"", VLOOKUP($B290,'2 -Cargar maestro cuentas'!$A:$D,2,FALSE))</f>
        <v/>
      </c>
      <c r="E290" s="56" t="str">
        <f>IF(ISBLANK('1 - Cargar Mayor anual'!$B286),"", VLOOKUP($B290,'2 -Cargar maestro cuentas'!$A:$D,4,FALSE))</f>
        <v/>
      </c>
      <c r="F290" s="56" t="str">
        <f t="shared" si="13"/>
        <v/>
      </c>
      <c r="G290" s="56" t="str">
        <f>IF($F290="Si",VLOOKUP(DATE(YEAR($A290),MONTH($A290),1),'Anexo Indices'!$A:$B,2,FALSE),"")</f>
        <v/>
      </c>
      <c r="H290" s="56" t="str">
        <f t="shared" si="15"/>
        <v/>
      </c>
      <c r="I290" s="62" t="str">
        <f t="shared" si="14"/>
        <v/>
      </c>
      <c r="J290" s="2"/>
    </row>
    <row r="291" spans="1:10" ht="14.25" thickTop="1" thickBot="1">
      <c r="A291" s="57" t="str">
        <f>IF(ISBLANK('1 - Cargar Mayor anual'!$B287),"",'1 - Cargar Mayor anual'!C287)</f>
        <v/>
      </c>
      <c r="B291" s="52" t="str">
        <f>IF(ISBLANK('1 - Cargar Mayor anual'!$B287),"",'1 - Cargar Mayor anual'!B287)</f>
        <v/>
      </c>
      <c r="C291" s="53" t="str">
        <f>IF(ISBLANK('1 - Cargar Mayor anual'!$B287),"",'1 - Cargar Mayor anual'!D287-'1 - Cargar Mayor anual'!E287)</f>
        <v/>
      </c>
      <c r="D291" s="56" t="str">
        <f>IF(ISBLANK('1 - Cargar Mayor anual'!$B287),"", VLOOKUP($B291,'2 -Cargar maestro cuentas'!$A:$D,2,FALSE))</f>
        <v/>
      </c>
      <c r="E291" s="56" t="str">
        <f>IF(ISBLANK('1 - Cargar Mayor anual'!$B287),"", VLOOKUP($B291,'2 -Cargar maestro cuentas'!$A:$D,4,FALSE))</f>
        <v/>
      </c>
      <c r="F291" s="56" t="str">
        <f t="shared" si="13"/>
        <v/>
      </c>
      <c r="G291" s="56" t="str">
        <f>IF($F291="Si",VLOOKUP(DATE(YEAR($A291),MONTH($A291),1),'Anexo Indices'!$A:$B,2,FALSE),"")</f>
        <v/>
      </c>
      <c r="H291" s="56" t="str">
        <f t="shared" si="15"/>
        <v/>
      </c>
      <c r="I291" s="62" t="str">
        <f t="shared" si="14"/>
        <v/>
      </c>
      <c r="J291" s="2"/>
    </row>
    <row r="292" spans="1:10" ht="14.25" thickTop="1" thickBot="1">
      <c r="A292" s="57" t="str">
        <f>IF(ISBLANK('1 - Cargar Mayor anual'!$B288),"",'1 - Cargar Mayor anual'!C288)</f>
        <v/>
      </c>
      <c r="B292" s="52" t="str">
        <f>IF(ISBLANK('1 - Cargar Mayor anual'!$B288),"",'1 - Cargar Mayor anual'!B288)</f>
        <v/>
      </c>
      <c r="C292" s="53" t="str">
        <f>IF(ISBLANK('1 - Cargar Mayor anual'!$B288),"",'1 - Cargar Mayor anual'!D288-'1 - Cargar Mayor anual'!E288)</f>
        <v/>
      </c>
      <c r="D292" s="56" t="str">
        <f>IF(ISBLANK('1 - Cargar Mayor anual'!$B288),"", VLOOKUP($B292,'2 -Cargar maestro cuentas'!$A:$D,2,FALSE))</f>
        <v/>
      </c>
      <c r="E292" s="56" t="str">
        <f>IF(ISBLANK('1 - Cargar Mayor anual'!$B288),"", VLOOKUP($B292,'2 -Cargar maestro cuentas'!$A:$D,4,FALSE))</f>
        <v/>
      </c>
      <c r="F292" s="56" t="str">
        <f t="shared" si="13"/>
        <v/>
      </c>
      <c r="G292" s="56" t="str">
        <f>IF($F292="Si",VLOOKUP(DATE(YEAR($A292),MONTH($A292),1),'Anexo Indices'!$A:$B,2,FALSE),"")</f>
        <v/>
      </c>
      <c r="H292" s="56" t="str">
        <f t="shared" si="15"/>
        <v/>
      </c>
      <c r="I292" s="62" t="str">
        <f t="shared" si="14"/>
        <v/>
      </c>
      <c r="J292" s="2"/>
    </row>
    <row r="293" spans="1:10" ht="14.25" thickTop="1" thickBot="1">
      <c r="A293" s="57" t="str">
        <f>IF(ISBLANK('1 - Cargar Mayor anual'!$B289),"",'1 - Cargar Mayor anual'!C289)</f>
        <v/>
      </c>
      <c r="B293" s="52" t="str">
        <f>IF(ISBLANK('1 - Cargar Mayor anual'!$B289),"",'1 - Cargar Mayor anual'!B289)</f>
        <v/>
      </c>
      <c r="C293" s="53" t="str">
        <f>IF(ISBLANK('1 - Cargar Mayor anual'!$B289),"",'1 - Cargar Mayor anual'!D289-'1 - Cargar Mayor anual'!E289)</f>
        <v/>
      </c>
      <c r="D293" s="56" t="str">
        <f>IF(ISBLANK('1 - Cargar Mayor anual'!$B289),"", VLOOKUP($B293,'2 -Cargar maestro cuentas'!$A:$D,2,FALSE))</f>
        <v/>
      </c>
      <c r="E293" s="56" t="str">
        <f>IF(ISBLANK('1 - Cargar Mayor anual'!$B289),"", VLOOKUP($B293,'2 -Cargar maestro cuentas'!$A:$D,4,FALSE))</f>
        <v/>
      </c>
      <c r="F293" s="56" t="str">
        <f t="shared" si="13"/>
        <v/>
      </c>
      <c r="G293" s="56" t="str">
        <f>IF($F293="Si",VLOOKUP(DATE(YEAR($A293),MONTH($A293),1),'Anexo Indices'!$A:$B,2,FALSE),"")</f>
        <v/>
      </c>
      <c r="H293" s="56" t="str">
        <f t="shared" si="15"/>
        <v/>
      </c>
      <c r="I293" s="62" t="str">
        <f t="shared" si="14"/>
        <v/>
      </c>
      <c r="J293" s="2"/>
    </row>
    <row r="294" spans="1:10" ht="14.25" thickTop="1" thickBot="1">
      <c r="A294" s="57" t="str">
        <f>IF(ISBLANK('1 - Cargar Mayor anual'!$B290),"",'1 - Cargar Mayor anual'!C290)</f>
        <v/>
      </c>
      <c r="B294" s="52" t="str">
        <f>IF(ISBLANK('1 - Cargar Mayor anual'!$B290),"",'1 - Cargar Mayor anual'!B290)</f>
        <v/>
      </c>
      <c r="C294" s="53" t="str">
        <f>IF(ISBLANK('1 - Cargar Mayor anual'!$B290),"",'1 - Cargar Mayor anual'!D290-'1 - Cargar Mayor anual'!E290)</f>
        <v/>
      </c>
      <c r="D294" s="56" t="str">
        <f>IF(ISBLANK('1 - Cargar Mayor anual'!$B290),"", VLOOKUP($B294,'2 -Cargar maestro cuentas'!$A:$D,2,FALSE))</f>
        <v/>
      </c>
      <c r="E294" s="56" t="str">
        <f>IF(ISBLANK('1 - Cargar Mayor anual'!$B290),"", VLOOKUP($B294,'2 -Cargar maestro cuentas'!$A:$D,4,FALSE))</f>
        <v/>
      </c>
      <c r="F294" s="56" t="str">
        <f t="shared" si="13"/>
        <v/>
      </c>
      <c r="G294" s="56" t="str">
        <f>IF($F294="Si",VLOOKUP(DATE(YEAR($A294),MONTH($A294),1),'Anexo Indices'!$A:$B,2,FALSE),"")</f>
        <v/>
      </c>
      <c r="H294" s="56" t="str">
        <f t="shared" si="15"/>
        <v/>
      </c>
      <c r="I294" s="62" t="str">
        <f t="shared" si="14"/>
        <v/>
      </c>
      <c r="J294" s="2"/>
    </row>
    <row r="295" spans="1:10" ht="14.25" thickTop="1" thickBot="1">
      <c r="A295" s="57" t="str">
        <f>IF(ISBLANK('1 - Cargar Mayor anual'!$B291),"",'1 - Cargar Mayor anual'!C291)</f>
        <v/>
      </c>
      <c r="B295" s="52" t="str">
        <f>IF(ISBLANK('1 - Cargar Mayor anual'!$B291),"",'1 - Cargar Mayor anual'!B291)</f>
        <v/>
      </c>
      <c r="C295" s="53" t="str">
        <f>IF(ISBLANK('1 - Cargar Mayor anual'!$B291),"",'1 - Cargar Mayor anual'!D291-'1 - Cargar Mayor anual'!E291)</f>
        <v/>
      </c>
      <c r="D295" s="56" t="str">
        <f>IF(ISBLANK('1 - Cargar Mayor anual'!$B291),"", VLOOKUP($B295,'2 -Cargar maestro cuentas'!$A:$D,2,FALSE))</f>
        <v/>
      </c>
      <c r="E295" s="56" t="str">
        <f>IF(ISBLANK('1 - Cargar Mayor anual'!$B291),"", VLOOKUP($B295,'2 -Cargar maestro cuentas'!$A:$D,4,FALSE))</f>
        <v/>
      </c>
      <c r="F295" s="56" t="str">
        <f t="shared" si="13"/>
        <v/>
      </c>
      <c r="G295" s="56" t="str">
        <f>IF($F295="Si",VLOOKUP(DATE(YEAR($A295),MONTH($A295),1),'Anexo Indices'!$A:$B,2,FALSE),"")</f>
        <v/>
      </c>
      <c r="H295" s="56" t="str">
        <f t="shared" si="15"/>
        <v/>
      </c>
      <c r="I295" s="62" t="str">
        <f t="shared" si="14"/>
        <v/>
      </c>
      <c r="J295" s="2"/>
    </row>
    <row r="296" spans="1:10" ht="14.25" thickTop="1" thickBot="1">
      <c r="A296" s="57" t="str">
        <f>IF(ISBLANK('1 - Cargar Mayor anual'!$B292),"",'1 - Cargar Mayor anual'!C292)</f>
        <v/>
      </c>
      <c r="B296" s="52" t="str">
        <f>IF(ISBLANK('1 - Cargar Mayor anual'!$B292),"",'1 - Cargar Mayor anual'!B292)</f>
        <v/>
      </c>
      <c r="C296" s="53" t="str">
        <f>IF(ISBLANK('1 - Cargar Mayor anual'!$B292),"",'1 - Cargar Mayor anual'!D292-'1 - Cargar Mayor anual'!E292)</f>
        <v/>
      </c>
      <c r="D296" s="56" t="str">
        <f>IF(ISBLANK('1 - Cargar Mayor anual'!$B292),"", VLOOKUP($B296,'2 -Cargar maestro cuentas'!$A:$D,2,FALSE))</f>
        <v/>
      </c>
      <c r="E296" s="56" t="str">
        <f>IF(ISBLANK('1 - Cargar Mayor anual'!$B292),"", VLOOKUP($B296,'2 -Cargar maestro cuentas'!$A:$D,4,FALSE))</f>
        <v/>
      </c>
      <c r="F296" s="56" t="str">
        <f t="shared" si="13"/>
        <v/>
      </c>
      <c r="G296" s="56" t="str">
        <f>IF($F296="Si",VLOOKUP(DATE(YEAR($A296),MONTH($A296),1),'Anexo Indices'!$A:$B,2,FALSE),"")</f>
        <v/>
      </c>
      <c r="H296" s="56" t="str">
        <f t="shared" si="15"/>
        <v/>
      </c>
      <c r="I296" s="62" t="str">
        <f t="shared" si="14"/>
        <v/>
      </c>
      <c r="J296" s="2"/>
    </row>
    <row r="297" spans="1:10" ht="14.25" thickTop="1" thickBot="1">
      <c r="A297" s="57" t="str">
        <f>IF(ISBLANK('1 - Cargar Mayor anual'!$B293),"",'1 - Cargar Mayor anual'!C293)</f>
        <v/>
      </c>
      <c r="B297" s="52" t="str">
        <f>IF(ISBLANK('1 - Cargar Mayor anual'!$B293),"",'1 - Cargar Mayor anual'!B293)</f>
        <v/>
      </c>
      <c r="C297" s="53" t="str">
        <f>IF(ISBLANK('1 - Cargar Mayor anual'!$B293),"",'1 - Cargar Mayor anual'!D293-'1 - Cargar Mayor anual'!E293)</f>
        <v/>
      </c>
      <c r="D297" s="56" t="str">
        <f>IF(ISBLANK('1 - Cargar Mayor anual'!$B293),"", VLOOKUP($B297,'2 -Cargar maestro cuentas'!$A:$D,2,FALSE))</f>
        <v/>
      </c>
      <c r="E297" s="56" t="str">
        <f>IF(ISBLANK('1 - Cargar Mayor anual'!$B293),"", VLOOKUP($B297,'2 -Cargar maestro cuentas'!$A:$D,4,FALSE))</f>
        <v/>
      </c>
      <c r="F297" s="56" t="str">
        <f t="shared" si="13"/>
        <v/>
      </c>
      <c r="G297" s="56" t="str">
        <f>IF($F297="Si",VLOOKUP(DATE(YEAR($A297),MONTH($A297),1),'Anexo Indices'!$A:$B,2,FALSE),"")</f>
        <v/>
      </c>
      <c r="H297" s="56" t="str">
        <f t="shared" si="15"/>
        <v/>
      </c>
      <c r="I297" s="62" t="str">
        <f t="shared" si="14"/>
        <v/>
      </c>
      <c r="J297" s="2"/>
    </row>
    <row r="298" spans="1:10" ht="14.25" thickTop="1" thickBot="1">
      <c r="A298" s="57" t="str">
        <f>IF(ISBLANK('1 - Cargar Mayor anual'!$B294),"",'1 - Cargar Mayor anual'!C294)</f>
        <v/>
      </c>
      <c r="B298" s="52" t="str">
        <f>IF(ISBLANK('1 - Cargar Mayor anual'!$B294),"",'1 - Cargar Mayor anual'!B294)</f>
        <v/>
      </c>
      <c r="C298" s="53" t="str">
        <f>IF(ISBLANK('1 - Cargar Mayor anual'!$B294),"",'1 - Cargar Mayor anual'!D294-'1 - Cargar Mayor anual'!E294)</f>
        <v/>
      </c>
      <c r="D298" s="56" t="str">
        <f>IF(ISBLANK('1 - Cargar Mayor anual'!$B294),"", VLOOKUP($B298,'2 -Cargar maestro cuentas'!$A:$D,2,FALSE))</f>
        <v/>
      </c>
      <c r="E298" s="56" t="str">
        <f>IF(ISBLANK('1 - Cargar Mayor anual'!$B294),"", VLOOKUP($B298,'2 -Cargar maestro cuentas'!$A:$D,4,FALSE))</f>
        <v/>
      </c>
      <c r="F298" s="56" t="str">
        <f t="shared" si="13"/>
        <v/>
      </c>
      <c r="G298" s="56" t="str">
        <f>IF($F298="Si",VLOOKUP(DATE(YEAR($A298),MONTH($A298),1),'Anexo Indices'!$A:$B,2,FALSE),"")</f>
        <v/>
      </c>
      <c r="H298" s="56" t="str">
        <f t="shared" si="15"/>
        <v/>
      </c>
      <c r="I298" s="62" t="str">
        <f t="shared" si="14"/>
        <v/>
      </c>
      <c r="J298" s="2"/>
    </row>
    <row r="299" spans="1:10" ht="14.25" thickTop="1" thickBot="1">
      <c r="A299" s="57" t="str">
        <f>IF(ISBLANK('1 - Cargar Mayor anual'!$B295),"",'1 - Cargar Mayor anual'!C295)</f>
        <v/>
      </c>
      <c r="B299" s="52" t="str">
        <f>IF(ISBLANK('1 - Cargar Mayor anual'!$B295),"",'1 - Cargar Mayor anual'!B295)</f>
        <v/>
      </c>
      <c r="C299" s="53" t="str">
        <f>IF(ISBLANK('1 - Cargar Mayor anual'!$B295),"",'1 - Cargar Mayor anual'!D295-'1 - Cargar Mayor anual'!E295)</f>
        <v/>
      </c>
      <c r="D299" s="56" t="str">
        <f>IF(ISBLANK('1 - Cargar Mayor anual'!$B295),"", VLOOKUP($B299,'2 -Cargar maestro cuentas'!$A:$D,2,FALSE))</f>
        <v/>
      </c>
      <c r="E299" s="56" t="str">
        <f>IF(ISBLANK('1 - Cargar Mayor anual'!$B295),"", VLOOKUP($B299,'2 -Cargar maestro cuentas'!$A:$D,4,FALSE))</f>
        <v/>
      </c>
      <c r="F299" s="56" t="str">
        <f t="shared" si="13"/>
        <v/>
      </c>
      <c r="G299" s="56" t="str">
        <f>IF($F299="Si",VLOOKUP(DATE(YEAR($A299),MONTH($A299),1),'Anexo Indices'!$A:$B,2,FALSE),"")</f>
        <v/>
      </c>
      <c r="H299" s="56" t="str">
        <f t="shared" si="15"/>
        <v/>
      </c>
      <c r="I299" s="62" t="str">
        <f t="shared" si="14"/>
        <v/>
      </c>
      <c r="J299" s="2"/>
    </row>
    <row r="300" spans="1:10" ht="14.25" thickTop="1" thickBot="1">
      <c r="A300" s="57" t="str">
        <f>IF(ISBLANK('1 - Cargar Mayor anual'!$B296),"",'1 - Cargar Mayor anual'!C296)</f>
        <v/>
      </c>
      <c r="B300" s="52" t="str">
        <f>IF(ISBLANK('1 - Cargar Mayor anual'!$B296),"",'1 - Cargar Mayor anual'!B296)</f>
        <v/>
      </c>
      <c r="C300" s="53" t="str">
        <f>IF(ISBLANK('1 - Cargar Mayor anual'!$B296),"",'1 - Cargar Mayor anual'!D296-'1 - Cargar Mayor anual'!E296)</f>
        <v/>
      </c>
      <c r="D300" s="56" t="str">
        <f>IF(ISBLANK('1 - Cargar Mayor anual'!$B296),"", VLOOKUP($B300,'2 -Cargar maestro cuentas'!$A:$D,2,FALSE))</f>
        <v/>
      </c>
      <c r="E300" s="56" t="str">
        <f>IF(ISBLANK('1 - Cargar Mayor anual'!$B296),"", VLOOKUP($B300,'2 -Cargar maestro cuentas'!$A:$D,4,FALSE))</f>
        <v/>
      </c>
      <c r="F300" s="56" t="str">
        <f t="shared" si="13"/>
        <v/>
      </c>
      <c r="G300" s="56" t="str">
        <f>IF($F300="Si",VLOOKUP(DATE(YEAR($A300),MONTH($A300),1),'Anexo Indices'!$A:$B,2,FALSE),"")</f>
        <v/>
      </c>
      <c r="H300" s="56" t="str">
        <f t="shared" si="15"/>
        <v/>
      </c>
      <c r="I300" s="62" t="str">
        <f t="shared" si="14"/>
        <v/>
      </c>
      <c r="J300" s="2"/>
    </row>
    <row r="301" spans="1:10" ht="14.25" thickTop="1" thickBot="1">
      <c r="A301" s="57" t="str">
        <f>IF(ISBLANK('1 - Cargar Mayor anual'!$B297),"",'1 - Cargar Mayor anual'!C297)</f>
        <v/>
      </c>
      <c r="B301" s="52" t="str">
        <f>IF(ISBLANK('1 - Cargar Mayor anual'!$B297),"",'1 - Cargar Mayor anual'!B297)</f>
        <v/>
      </c>
      <c r="C301" s="53" t="str">
        <f>IF(ISBLANK('1 - Cargar Mayor anual'!$B297),"",'1 - Cargar Mayor anual'!D297-'1 - Cargar Mayor anual'!E297)</f>
        <v/>
      </c>
      <c r="D301" s="56" t="str">
        <f>IF(ISBLANK('1 - Cargar Mayor anual'!$B297),"", VLOOKUP($B301,'2 -Cargar maestro cuentas'!$A:$D,2,FALSE))</f>
        <v/>
      </c>
      <c r="E301" s="56" t="str">
        <f>IF(ISBLANK('1 - Cargar Mayor anual'!$B297),"", VLOOKUP($B301,'2 -Cargar maestro cuentas'!$A:$D,4,FALSE))</f>
        <v/>
      </c>
      <c r="F301" s="56" t="str">
        <f t="shared" si="13"/>
        <v/>
      </c>
      <c r="G301" s="56" t="str">
        <f>IF($F301="Si",VLOOKUP(DATE(YEAR($A301),MONTH($A301),1),'Anexo Indices'!$A:$B,2,FALSE),"")</f>
        <v/>
      </c>
      <c r="H301" s="56" t="str">
        <f t="shared" si="15"/>
        <v/>
      </c>
      <c r="I301" s="62" t="str">
        <f t="shared" si="14"/>
        <v/>
      </c>
      <c r="J301" s="2"/>
    </row>
    <row r="302" spans="1:10" ht="14.25" thickTop="1" thickBot="1">
      <c r="A302" s="57" t="str">
        <f>IF(ISBLANK('1 - Cargar Mayor anual'!$B298),"",'1 - Cargar Mayor anual'!C298)</f>
        <v/>
      </c>
      <c r="B302" s="52" t="str">
        <f>IF(ISBLANK('1 - Cargar Mayor anual'!$B298),"",'1 - Cargar Mayor anual'!B298)</f>
        <v/>
      </c>
      <c r="C302" s="53" t="str">
        <f>IF(ISBLANK('1 - Cargar Mayor anual'!$B298),"",'1 - Cargar Mayor anual'!D298-'1 - Cargar Mayor anual'!E298)</f>
        <v/>
      </c>
      <c r="D302" s="56" t="str">
        <f>IF(ISBLANK('1 - Cargar Mayor anual'!$B298),"", VLOOKUP($B302,'2 -Cargar maestro cuentas'!$A:$D,2,FALSE))</f>
        <v/>
      </c>
      <c r="E302" s="56" t="str">
        <f>IF(ISBLANK('1 - Cargar Mayor anual'!$B298),"", VLOOKUP($B302,'2 -Cargar maestro cuentas'!$A:$D,4,FALSE))</f>
        <v/>
      </c>
      <c r="F302" s="56" t="str">
        <f t="shared" si="13"/>
        <v/>
      </c>
      <c r="G302" s="56" t="str">
        <f>IF($F302="Si",VLOOKUP(DATE(YEAR($A302),MONTH($A302),1),'Anexo Indices'!$A:$B,2,FALSE),"")</f>
        <v/>
      </c>
      <c r="H302" s="56" t="str">
        <f t="shared" si="15"/>
        <v/>
      </c>
      <c r="I302" s="62" t="str">
        <f t="shared" si="14"/>
        <v/>
      </c>
      <c r="J302" s="2"/>
    </row>
    <row r="303" spans="1:10" ht="14.25" thickTop="1" thickBot="1">
      <c r="A303" s="57" t="str">
        <f>IF(ISBLANK('1 - Cargar Mayor anual'!$B299),"",'1 - Cargar Mayor anual'!C299)</f>
        <v/>
      </c>
      <c r="B303" s="52" t="str">
        <f>IF(ISBLANK('1 - Cargar Mayor anual'!$B299),"",'1 - Cargar Mayor anual'!B299)</f>
        <v/>
      </c>
      <c r="C303" s="53" t="str">
        <f>IF(ISBLANK('1 - Cargar Mayor anual'!$B299),"",'1 - Cargar Mayor anual'!D299-'1 - Cargar Mayor anual'!E299)</f>
        <v/>
      </c>
      <c r="D303" s="56" t="str">
        <f>IF(ISBLANK('1 - Cargar Mayor anual'!$B299),"", VLOOKUP($B303,'2 -Cargar maestro cuentas'!$A:$D,2,FALSE))</f>
        <v/>
      </c>
      <c r="E303" s="56" t="str">
        <f>IF(ISBLANK('1 - Cargar Mayor anual'!$B299),"", VLOOKUP($B303,'2 -Cargar maestro cuentas'!$A:$D,4,FALSE))</f>
        <v/>
      </c>
      <c r="F303" s="56" t="str">
        <f t="shared" si="13"/>
        <v/>
      </c>
      <c r="G303" s="56" t="str">
        <f>IF($F303="Si",VLOOKUP(DATE(YEAR($A303),MONTH($A303),1),'Anexo Indices'!$A:$B,2,FALSE),"")</f>
        <v/>
      </c>
      <c r="H303" s="56" t="str">
        <f t="shared" si="15"/>
        <v/>
      </c>
      <c r="I303" s="62" t="str">
        <f t="shared" si="14"/>
        <v/>
      </c>
      <c r="J303" s="2"/>
    </row>
    <row r="304" spans="1:10" ht="14.25" thickTop="1" thickBot="1">
      <c r="A304" s="57" t="str">
        <f>IF(ISBLANK('1 - Cargar Mayor anual'!$B300),"",'1 - Cargar Mayor anual'!C300)</f>
        <v/>
      </c>
      <c r="B304" s="52" t="str">
        <f>IF(ISBLANK('1 - Cargar Mayor anual'!$B300),"",'1 - Cargar Mayor anual'!B300)</f>
        <v/>
      </c>
      <c r="C304" s="53" t="str">
        <f>IF(ISBLANK('1 - Cargar Mayor anual'!$B300),"",'1 - Cargar Mayor anual'!D300-'1 - Cargar Mayor anual'!E300)</f>
        <v/>
      </c>
      <c r="D304" s="56" t="str">
        <f>IF(ISBLANK('1 - Cargar Mayor anual'!$B300),"", VLOOKUP($B304,'2 -Cargar maestro cuentas'!$A:$D,2,FALSE))</f>
        <v/>
      </c>
      <c r="E304" s="56" t="str">
        <f>IF(ISBLANK('1 - Cargar Mayor anual'!$B300),"", VLOOKUP($B304,'2 -Cargar maestro cuentas'!$A:$D,4,FALSE))</f>
        <v/>
      </c>
      <c r="F304" s="56" t="str">
        <f t="shared" si="13"/>
        <v/>
      </c>
      <c r="G304" s="56" t="str">
        <f>IF($F304="Si",VLOOKUP(DATE(YEAR($A304),MONTH($A304),1),'Anexo Indices'!$A:$B,2,FALSE),"")</f>
        <v/>
      </c>
      <c r="H304" s="56" t="str">
        <f t="shared" si="15"/>
        <v/>
      </c>
      <c r="I304" s="62" t="str">
        <f t="shared" si="14"/>
        <v/>
      </c>
      <c r="J304" s="2"/>
    </row>
    <row r="305" spans="1:10" ht="14.25" thickTop="1" thickBot="1">
      <c r="A305" s="57" t="str">
        <f>IF(ISBLANK('1 - Cargar Mayor anual'!$B301),"",'1 - Cargar Mayor anual'!C301)</f>
        <v/>
      </c>
      <c r="B305" s="52" t="str">
        <f>IF(ISBLANK('1 - Cargar Mayor anual'!$B301),"",'1 - Cargar Mayor anual'!B301)</f>
        <v/>
      </c>
      <c r="C305" s="53" t="str">
        <f>IF(ISBLANK('1 - Cargar Mayor anual'!$B301),"",'1 - Cargar Mayor anual'!D301-'1 - Cargar Mayor anual'!E301)</f>
        <v/>
      </c>
      <c r="D305" s="56" t="str">
        <f>IF(ISBLANK('1 - Cargar Mayor anual'!$B301),"", VLOOKUP($B305,'2 -Cargar maestro cuentas'!$A:$D,2,FALSE))</f>
        <v/>
      </c>
      <c r="E305" s="56" t="str">
        <f>IF(ISBLANK('1 - Cargar Mayor anual'!$B301),"", VLOOKUP($B305,'2 -Cargar maestro cuentas'!$A:$D,4,FALSE))</f>
        <v/>
      </c>
      <c r="F305" s="56" t="str">
        <f t="shared" si="13"/>
        <v/>
      </c>
      <c r="G305" s="56" t="str">
        <f>IF($F305="Si",VLOOKUP(DATE(YEAR($A305),MONTH($A305),1),'Anexo Indices'!$A:$B,2,FALSE),"")</f>
        <v/>
      </c>
      <c r="H305" s="56" t="str">
        <f t="shared" si="15"/>
        <v/>
      </c>
      <c r="I305" s="62" t="str">
        <f t="shared" si="14"/>
        <v/>
      </c>
      <c r="J305" s="2"/>
    </row>
    <row r="306" spans="1:10" ht="14.25" thickTop="1" thickBot="1">
      <c r="A306" s="57" t="str">
        <f>IF(ISBLANK('1 - Cargar Mayor anual'!$B302),"",'1 - Cargar Mayor anual'!C302)</f>
        <v/>
      </c>
      <c r="B306" s="52" t="str">
        <f>IF(ISBLANK('1 - Cargar Mayor anual'!$B302),"",'1 - Cargar Mayor anual'!B302)</f>
        <v/>
      </c>
      <c r="C306" s="53" t="str">
        <f>IF(ISBLANK('1 - Cargar Mayor anual'!$B302),"",'1 - Cargar Mayor anual'!D302-'1 - Cargar Mayor anual'!E302)</f>
        <v/>
      </c>
      <c r="D306" s="56" t="str">
        <f>IF(ISBLANK('1 - Cargar Mayor anual'!$B302),"", VLOOKUP($B306,'2 -Cargar maestro cuentas'!$A:$D,2,FALSE))</f>
        <v/>
      </c>
      <c r="E306" s="56" t="str">
        <f>IF(ISBLANK('1 - Cargar Mayor anual'!$B302),"", VLOOKUP($B306,'2 -Cargar maestro cuentas'!$A:$D,4,FALSE))</f>
        <v/>
      </c>
      <c r="F306" s="56" t="str">
        <f t="shared" si="13"/>
        <v/>
      </c>
      <c r="G306" s="56" t="str">
        <f>IF($F306="Si",VLOOKUP(DATE(YEAR($A306),MONTH($A306),1),'Anexo Indices'!$A:$B,2,FALSE),"")</f>
        <v/>
      </c>
      <c r="H306" s="56" t="str">
        <f t="shared" si="15"/>
        <v/>
      </c>
      <c r="I306" s="62" t="str">
        <f t="shared" si="14"/>
        <v/>
      </c>
      <c r="J306" s="2"/>
    </row>
    <row r="307" spans="1:10" ht="14.25" thickTop="1" thickBot="1">
      <c r="A307" s="57" t="str">
        <f>IF(ISBLANK('1 - Cargar Mayor anual'!$B303),"",'1 - Cargar Mayor anual'!C303)</f>
        <v/>
      </c>
      <c r="B307" s="52" t="str">
        <f>IF(ISBLANK('1 - Cargar Mayor anual'!$B303),"",'1 - Cargar Mayor anual'!B303)</f>
        <v/>
      </c>
      <c r="C307" s="53" t="str">
        <f>IF(ISBLANK('1 - Cargar Mayor anual'!$B303),"",'1 - Cargar Mayor anual'!D303-'1 - Cargar Mayor anual'!E303)</f>
        <v/>
      </c>
      <c r="D307" s="56" t="str">
        <f>IF(ISBLANK('1 - Cargar Mayor anual'!$B303),"", VLOOKUP($B307,'2 -Cargar maestro cuentas'!$A:$D,2,FALSE))</f>
        <v/>
      </c>
      <c r="E307" s="56" t="str">
        <f>IF(ISBLANK('1 - Cargar Mayor anual'!$B303),"", VLOOKUP($B307,'2 -Cargar maestro cuentas'!$A:$D,4,FALSE))</f>
        <v/>
      </c>
      <c r="F307" s="56" t="str">
        <f t="shared" si="13"/>
        <v/>
      </c>
      <c r="G307" s="56" t="str">
        <f>IF($F307="Si",VLOOKUP(DATE(YEAR($A307),MONTH($A307),1),'Anexo Indices'!$A:$B,2,FALSE),"")</f>
        <v/>
      </c>
      <c r="H307" s="56" t="str">
        <f t="shared" si="15"/>
        <v/>
      </c>
      <c r="I307" s="62" t="str">
        <f t="shared" si="14"/>
        <v/>
      </c>
      <c r="J307" s="2"/>
    </row>
    <row r="308" spans="1:10" ht="14.25" thickTop="1" thickBot="1">
      <c r="A308" s="57" t="str">
        <f>IF(ISBLANK('1 - Cargar Mayor anual'!$B304),"",'1 - Cargar Mayor anual'!C304)</f>
        <v/>
      </c>
      <c r="B308" s="52" t="str">
        <f>IF(ISBLANK('1 - Cargar Mayor anual'!$B304),"",'1 - Cargar Mayor anual'!B304)</f>
        <v/>
      </c>
      <c r="C308" s="53" t="str">
        <f>IF(ISBLANK('1 - Cargar Mayor anual'!$B304),"",'1 - Cargar Mayor anual'!D304-'1 - Cargar Mayor anual'!E304)</f>
        <v/>
      </c>
      <c r="D308" s="56" t="str">
        <f>IF(ISBLANK('1 - Cargar Mayor anual'!$B304),"", VLOOKUP($B308,'2 -Cargar maestro cuentas'!$A:$D,2,FALSE))</f>
        <v/>
      </c>
      <c r="E308" s="56" t="str">
        <f>IF(ISBLANK('1 - Cargar Mayor anual'!$B304),"", VLOOKUP($B308,'2 -Cargar maestro cuentas'!$A:$D,4,FALSE))</f>
        <v/>
      </c>
      <c r="F308" s="56" t="str">
        <f t="shared" si="13"/>
        <v/>
      </c>
      <c r="G308" s="56" t="str">
        <f>IF($F308="Si",VLOOKUP(DATE(YEAR($A308),MONTH($A308),1),'Anexo Indices'!$A:$B,2,FALSE),"")</f>
        <v/>
      </c>
      <c r="H308" s="56" t="str">
        <f t="shared" si="15"/>
        <v/>
      </c>
      <c r="I308" s="62" t="str">
        <f t="shared" si="14"/>
        <v/>
      </c>
      <c r="J308" s="2"/>
    </row>
    <row r="309" spans="1:10" ht="14.25" thickTop="1" thickBot="1">
      <c r="A309" s="57" t="str">
        <f>IF(ISBLANK('1 - Cargar Mayor anual'!$B305),"",'1 - Cargar Mayor anual'!C305)</f>
        <v/>
      </c>
      <c r="B309" s="52" t="str">
        <f>IF(ISBLANK('1 - Cargar Mayor anual'!$B305),"",'1 - Cargar Mayor anual'!B305)</f>
        <v/>
      </c>
      <c r="C309" s="53" t="str">
        <f>IF(ISBLANK('1 - Cargar Mayor anual'!$B305),"",'1 - Cargar Mayor anual'!D305-'1 - Cargar Mayor anual'!E305)</f>
        <v/>
      </c>
      <c r="D309" s="56" t="str">
        <f>IF(ISBLANK('1 - Cargar Mayor anual'!$B305),"", VLOOKUP($B309,'2 -Cargar maestro cuentas'!$A:$D,2,FALSE))</f>
        <v/>
      </c>
      <c r="E309" s="56" t="str">
        <f>IF(ISBLANK('1 - Cargar Mayor anual'!$B305),"", VLOOKUP($B309,'2 -Cargar maestro cuentas'!$A:$D,4,FALSE))</f>
        <v/>
      </c>
      <c r="F309" s="56" t="str">
        <f t="shared" si="13"/>
        <v/>
      </c>
      <c r="G309" s="56" t="str">
        <f>IF($F309="Si",VLOOKUP(DATE(YEAR($A309),MONTH($A309),1),'Anexo Indices'!$A:$B,2,FALSE),"")</f>
        <v/>
      </c>
      <c r="H309" s="56" t="str">
        <f t="shared" si="15"/>
        <v/>
      </c>
      <c r="I309" s="62" t="str">
        <f t="shared" si="14"/>
        <v/>
      </c>
      <c r="J309" s="2"/>
    </row>
    <row r="310" spans="1:10" ht="14.25" thickTop="1" thickBot="1">
      <c r="A310" s="57" t="str">
        <f>IF(ISBLANK('1 - Cargar Mayor anual'!$B306),"",'1 - Cargar Mayor anual'!C306)</f>
        <v/>
      </c>
      <c r="B310" s="52" t="str">
        <f>IF(ISBLANK('1 - Cargar Mayor anual'!$B306),"",'1 - Cargar Mayor anual'!B306)</f>
        <v/>
      </c>
      <c r="C310" s="53" t="str">
        <f>IF(ISBLANK('1 - Cargar Mayor anual'!$B306),"",'1 - Cargar Mayor anual'!D306-'1 - Cargar Mayor anual'!E306)</f>
        <v/>
      </c>
      <c r="D310" s="56" t="str">
        <f>IF(ISBLANK('1 - Cargar Mayor anual'!$B306),"", VLOOKUP($B310,'2 -Cargar maestro cuentas'!$A:$D,2,FALSE))</f>
        <v/>
      </c>
      <c r="E310" s="56" t="str">
        <f>IF(ISBLANK('1 - Cargar Mayor anual'!$B306),"", VLOOKUP($B310,'2 -Cargar maestro cuentas'!$A:$D,4,FALSE))</f>
        <v/>
      </c>
      <c r="F310" s="56" t="str">
        <f t="shared" si="13"/>
        <v/>
      </c>
      <c r="G310" s="56" t="str">
        <f>IF($F310="Si",VLOOKUP(DATE(YEAR($A310),MONTH($A310),1),'Anexo Indices'!$A:$B,2,FALSE),"")</f>
        <v/>
      </c>
      <c r="H310" s="56" t="str">
        <f t="shared" si="15"/>
        <v/>
      </c>
      <c r="I310" s="62" t="str">
        <f t="shared" si="14"/>
        <v/>
      </c>
      <c r="J310" s="2"/>
    </row>
    <row r="311" spans="1:10" ht="14.25" thickTop="1" thickBot="1">
      <c r="A311" s="57" t="str">
        <f>IF(ISBLANK('1 - Cargar Mayor anual'!$B307),"",'1 - Cargar Mayor anual'!C307)</f>
        <v/>
      </c>
      <c r="B311" s="52" t="str">
        <f>IF(ISBLANK('1 - Cargar Mayor anual'!$B307),"",'1 - Cargar Mayor anual'!B307)</f>
        <v/>
      </c>
      <c r="C311" s="53" t="str">
        <f>IF(ISBLANK('1 - Cargar Mayor anual'!$B307),"",'1 - Cargar Mayor anual'!D307-'1 - Cargar Mayor anual'!E307)</f>
        <v/>
      </c>
      <c r="D311" s="56" t="str">
        <f>IF(ISBLANK('1 - Cargar Mayor anual'!$B307),"", VLOOKUP($B311,'2 -Cargar maestro cuentas'!$A:$D,2,FALSE))</f>
        <v/>
      </c>
      <c r="E311" s="56" t="str">
        <f>IF(ISBLANK('1 - Cargar Mayor anual'!$B307),"", VLOOKUP($B311,'2 -Cargar maestro cuentas'!$A:$D,4,FALSE))</f>
        <v/>
      </c>
      <c r="F311" s="56" t="str">
        <f t="shared" si="13"/>
        <v/>
      </c>
      <c r="G311" s="56" t="str">
        <f>IF($F311="Si",VLOOKUP(DATE(YEAR($A311),MONTH($A311),1),'Anexo Indices'!$A:$B,2,FALSE),"")</f>
        <v/>
      </c>
      <c r="H311" s="56" t="str">
        <f t="shared" si="15"/>
        <v/>
      </c>
      <c r="I311" s="62" t="str">
        <f t="shared" si="14"/>
        <v/>
      </c>
      <c r="J311" s="2"/>
    </row>
    <row r="312" spans="1:10" ht="14.25" thickTop="1" thickBot="1">
      <c r="A312" s="57" t="str">
        <f>IF(ISBLANK('1 - Cargar Mayor anual'!$B308),"",'1 - Cargar Mayor anual'!C308)</f>
        <v/>
      </c>
      <c r="B312" s="52" t="str">
        <f>IF(ISBLANK('1 - Cargar Mayor anual'!$B308),"",'1 - Cargar Mayor anual'!B308)</f>
        <v/>
      </c>
      <c r="C312" s="53" t="str">
        <f>IF(ISBLANK('1 - Cargar Mayor anual'!$B308),"",'1 - Cargar Mayor anual'!D308-'1 - Cargar Mayor anual'!E308)</f>
        <v/>
      </c>
      <c r="D312" s="56" t="str">
        <f>IF(ISBLANK('1 - Cargar Mayor anual'!$B308),"", VLOOKUP($B312,'2 -Cargar maestro cuentas'!$A:$D,2,FALSE))</f>
        <v/>
      </c>
      <c r="E312" s="56" t="str">
        <f>IF(ISBLANK('1 - Cargar Mayor anual'!$B308),"", VLOOKUP($B312,'2 -Cargar maestro cuentas'!$A:$D,4,FALSE))</f>
        <v/>
      </c>
      <c r="F312" s="56" t="str">
        <f t="shared" si="13"/>
        <v/>
      </c>
      <c r="G312" s="56" t="str">
        <f>IF($F312="Si",VLOOKUP(DATE(YEAR($A312),MONTH($A312),1),'Anexo Indices'!$A:$B,2,FALSE),"")</f>
        <v/>
      </c>
      <c r="H312" s="56" t="str">
        <f t="shared" si="15"/>
        <v/>
      </c>
      <c r="I312" s="62" t="str">
        <f t="shared" si="14"/>
        <v/>
      </c>
      <c r="J312" s="2"/>
    </row>
    <row r="313" spans="1:10" ht="14.25" thickTop="1" thickBot="1">
      <c r="A313" s="57" t="str">
        <f>IF(ISBLANK('1 - Cargar Mayor anual'!$B309),"",'1 - Cargar Mayor anual'!C309)</f>
        <v/>
      </c>
      <c r="B313" s="52" t="str">
        <f>IF(ISBLANK('1 - Cargar Mayor anual'!$B309),"",'1 - Cargar Mayor anual'!B309)</f>
        <v/>
      </c>
      <c r="C313" s="53" t="str">
        <f>IF(ISBLANK('1 - Cargar Mayor anual'!$B309),"",'1 - Cargar Mayor anual'!D309-'1 - Cargar Mayor anual'!E309)</f>
        <v/>
      </c>
      <c r="D313" s="56" t="str">
        <f>IF(ISBLANK('1 - Cargar Mayor anual'!$B309),"", VLOOKUP($B313,'2 -Cargar maestro cuentas'!$A:$D,2,FALSE))</f>
        <v/>
      </c>
      <c r="E313" s="56" t="str">
        <f>IF(ISBLANK('1 - Cargar Mayor anual'!$B309),"", VLOOKUP($B313,'2 -Cargar maestro cuentas'!$A:$D,4,FALSE))</f>
        <v/>
      </c>
      <c r="F313" s="56" t="str">
        <f t="shared" si="13"/>
        <v/>
      </c>
      <c r="G313" s="56" t="str">
        <f>IF($F313="Si",VLOOKUP(DATE(YEAR($A313),MONTH($A313),1),'Anexo Indices'!$A:$B,2,FALSE),"")</f>
        <v/>
      </c>
      <c r="H313" s="56" t="str">
        <f t="shared" si="15"/>
        <v/>
      </c>
      <c r="I313" s="62" t="str">
        <f t="shared" si="14"/>
        <v/>
      </c>
      <c r="J313" s="2"/>
    </row>
    <row r="314" spans="1:10" ht="14.25" thickTop="1" thickBot="1">
      <c r="A314" s="57" t="str">
        <f>IF(ISBLANK('1 - Cargar Mayor anual'!$B310),"",'1 - Cargar Mayor anual'!C310)</f>
        <v/>
      </c>
      <c r="B314" s="52" t="str">
        <f>IF(ISBLANK('1 - Cargar Mayor anual'!$B310),"",'1 - Cargar Mayor anual'!B310)</f>
        <v/>
      </c>
      <c r="C314" s="53" t="str">
        <f>IF(ISBLANK('1 - Cargar Mayor anual'!$B310),"",'1 - Cargar Mayor anual'!D310-'1 - Cargar Mayor anual'!E310)</f>
        <v/>
      </c>
      <c r="D314" s="56" t="str">
        <f>IF(ISBLANK('1 - Cargar Mayor anual'!$B310),"", VLOOKUP($B314,'2 -Cargar maestro cuentas'!$A:$D,2,FALSE))</f>
        <v/>
      </c>
      <c r="E314" s="56" t="str">
        <f>IF(ISBLANK('1 - Cargar Mayor anual'!$B310),"", VLOOKUP($B314,'2 -Cargar maestro cuentas'!$A:$D,4,FALSE))</f>
        <v/>
      </c>
      <c r="F314" s="56" t="str">
        <f t="shared" si="13"/>
        <v/>
      </c>
      <c r="G314" s="56" t="str">
        <f>IF($F314="Si",VLOOKUP(DATE(YEAR($A314),MONTH($A314),1),'Anexo Indices'!$A:$B,2,FALSE),"")</f>
        <v/>
      </c>
      <c r="H314" s="56" t="str">
        <f t="shared" si="15"/>
        <v/>
      </c>
      <c r="I314" s="62" t="str">
        <f t="shared" si="14"/>
        <v/>
      </c>
      <c r="J314" s="2"/>
    </row>
    <row r="315" spans="1:10" ht="14.25" thickTop="1" thickBot="1">
      <c r="A315" s="57" t="str">
        <f>IF(ISBLANK('1 - Cargar Mayor anual'!$B311),"",'1 - Cargar Mayor anual'!C311)</f>
        <v/>
      </c>
      <c r="B315" s="52" t="str">
        <f>IF(ISBLANK('1 - Cargar Mayor anual'!$B311),"",'1 - Cargar Mayor anual'!B311)</f>
        <v/>
      </c>
      <c r="C315" s="53" t="str">
        <f>IF(ISBLANK('1 - Cargar Mayor anual'!$B311),"",'1 - Cargar Mayor anual'!D311-'1 - Cargar Mayor anual'!E311)</f>
        <v/>
      </c>
      <c r="D315" s="56" t="str">
        <f>IF(ISBLANK('1 - Cargar Mayor anual'!$B311),"", VLOOKUP($B315,'2 -Cargar maestro cuentas'!$A:$D,2,FALSE))</f>
        <v/>
      </c>
      <c r="E315" s="56" t="str">
        <f>IF(ISBLANK('1 - Cargar Mayor anual'!$B311),"", VLOOKUP($B315,'2 -Cargar maestro cuentas'!$A:$D,4,FALSE))</f>
        <v/>
      </c>
      <c r="F315" s="56" t="str">
        <f t="shared" si="13"/>
        <v/>
      </c>
      <c r="G315" s="56" t="str">
        <f>IF($F315="Si",VLOOKUP(DATE(YEAR($A315),MONTH($A315),1),'Anexo Indices'!$A:$B,2,FALSE),"")</f>
        <v/>
      </c>
      <c r="H315" s="56" t="str">
        <f t="shared" si="15"/>
        <v/>
      </c>
      <c r="I315" s="62" t="str">
        <f t="shared" si="14"/>
        <v/>
      </c>
      <c r="J315" s="2"/>
    </row>
    <row r="316" spans="1:10" ht="14.25" thickTop="1" thickBot="1">
      <c r="A316" s="57" t="str">
        <f>IF(ISBLANK('1 - Cargar Mayor anual'!$B312),"",'1 - Cargar Mayor anual'!C312)</f>
        <v/>
      </c>
      <c r="B316" s="52" t="str">
        <f>IF(ISBLANK('1 - Cargar Mayor anual'!$B312),"",'1 - Cargar Mayor anual'!B312)</f>
        <v/>
      </c>
      <c r="C316" s="53" t="str">
        <f>IF(ISBLANK('1 - Cargar Mayor anual'!$B312),"",'1 - Cargar Mayor anual'!D312-'1 - Cargar Mayor anual'!E312)</f>
        <v/>
      </c>
      <c r="D316" s="56" t="str">
        <f>IF(ISBLANK('1 - Cargar Mayor anual'!$B312),"", VLOOKUP($B316,'2 -Cargar maestro cuentas'!$A:$D,2,FALSE))</f>
        <v/>
      </c>
      <c r="E316" s="56" t="str">
        <f>IF(ISBLANK('1 - Cargar Mayor anual'!$B312),"", VLOOKUP($B316,'2 -Cargar maestro cuentas'!$A:$D,4,FALSE))</f>
        <v/>
      </c>
      <c r="F316" s="56" t="str">
        <f t="shared" si="13"/>
        <v/>
      </c>
      <c r="G316" s="56" t="str">
        <f>IF($F316="Si",VLOOKUP(DATE(YEAR($A316),MONTH($A316),1),'Anexo Indices'!$A:$B,2,FALSE),"")</f>
        <v/>
      </c>
      <c r="H316" s="56" t="str">
        <f t="shared" si="15"/>
        <v/>
      </c>
      <c r="I316" s="62" t="str">
        <f t="shared" si="14"/>
        <v/>
      </c>
      <c r="J316" s="2"/>
    </row>
    <row r="317" spans="1:10" ht="14.25" thickTop="1" thickBot="1">
      <c r="A317" s="57" t="str">
        <f>IF(ISBLANK('1 - Cargar Mayor anual'!$B313),"",'1 - Cargar Mayor anual'!C313)</f>
        <v/>
      </c>
      <c r="B317" s="52" t="str">
        <f>IF(ISBLANK('1 - Cargar Mayor anual'!$B313),"",'1 - Cargar Mayor anual'!B313)</f>
        <v/>
      </c>
      <c r="C317" s="53" t="str">
        <f>IF(ISBLANK('1 - Cargar Mayor anual'!$B313),"",'1 - Cargar Mayor anual'!D313-'1 - Cargar Mayor anual'!E313)</f>
        <v/>
      </c>
      <c r="D317" s="56" t="str">
        <f>IF(ISBLANK('1 - Cargar Mayor anual'!$B313),"", VLOOKUP($B317,'2 -Cargar maestro cuentas'!$A:$D,2,FALSE))</f>
        <v/>
      </c>
      <c r="E317" s="56" t="str">
        <f>IF(ISBLANK('1 - Cargar Mayor anual'!$B313),"", VLOOKUP($B317,'2 -Cargar maestro cuentas'!$A:$D,4,FALSE))</f>
        <v/>
      </c>
      <c r="F317" s="56" t="str">
        <f t="shared" si="13"/>
        <v/>
      </c>
      <c r="G317" s="56" t="str">
        <f>IF($F317="Si",VLOOKUP(DATE(YEAR($A317),MONTH($A317),1),'Anexo Indices'!$A:$B,2,FALSE),"")</f>
        <v/>
      </c>
      <c r="H317" s="56" t="str">
        <f t="shared" si="15"/>
        <v/>
      </c>
      <c r="I317" s="62" t="str">
        <f t="shared" si="14"/>
        <v/>
      </c>
      <c r="J317" s="2"/>
    </row>
    <row r="318" spans="1:10" ht="14.25" thickTop="1" thickBot="1">
      <c r="A318" s="57" t="str">
        <f>IF(ISBLANK('1 - Cargar Mayor anual'!$B314),"",'1 - Cargar Mayor anual'!C314)</f>
        <v/>
      </c>
      <c r="B318" s="52" t="str">
        <f>IF(ISBLANK('1 - Cargar Mayor anual'!$B314),"",'1 - Cargar Mayor anual'!B314)</f>
        <v/>
      </c>
      <c r="C318" s="53" t="str">
        <f>IF(ISBLANK('1 - Cargar Mayor anual'!$B314),"",'1 - Cargar Mayor anual'!D314-'1 - Cargar Mayor anual'!E314)</f>
        <v/>
      </c>
      <c r="D318" s="56" t="str">
        <f>IF(ISBLANK('1 - Cargar Mayor anual'!$B314),"", VLOOKUP($B318,'2 -Cargar maestro cuentas'!$A:$D,2,FALSE))</f>
        <v/>
      </c>
      <c r="E318" s="56" t="str">
        <f>IF(ISBLANK('1 - Cargar Mayor anual'!$B314),"", VLOOKUP($B318,'2 -Cargar maestro cuentas'!$A:$D,4,FALSE))</f>
        <v/>
      </c>
      <c r="F318" s="56" t="str">
        <f t="shared" si="13"/>
        <v/>
      </c>
      <c r="G318" s="56" t="str">
        <f>IF($F318="Si",VLOOKUP(DATE(YEAR($A318),MONTH($A318),1),'Anexo Indices'!$A:$B,2,FALSE),"")</f>
        <v/>
      </c>
      <c r="H318" s="56" t="str">
        <f t="shared" si="15"/>
        <v/>
      </c>
      <c r="I318" s="62" t="str">
        <f t="shared" si="14"/>
        <v/>
      </c>
      <c r="J318" s="2"/>
    </row>
    <row r="319" spans="1:10" ht="14.25" thickTop="1" thickBot="1">
      <c r="A319" s="57" t="str">
        <f>IF(ISBLANK('1 - Cargar Mayor anual'!$B315),"",'1 - Cargar Mayor anual'!C315)</f>
        <v/>
      </c>
      <c r="B319" s="52" t="str">
        <f>IF(ISBLANK('1 - Cargar Mayor anual'!$B315),"",'1 - Cargar Mayor anual'!B315)</f>
        <v/>
      </c>
      <c r="C319" s="53" t="str">
        <f>IF(ISBLANK('1 - Cargar Mayor anual'!$B315),"",'1 - Cargar Mayor anual'!D315-'1 - Cargar Mayor anual'!E315)</f>
        <v/>
      </c>
      <c r="D319" s="56" t="str">
        <f>IF(ISBLANK('1 - Cargar Mayor anual'!$B315),"", VLOOKUP($B319,'2 -Cargar maestro cuentas'!$A:$D,2,FALSE))</f>
        <v/>
      </c>
      <c r="E319" s="56" t="str">
        <f>IF(ISBLANK('1 - Cargar Mayor anual'!$B315),"", VLOOKUP($B319,'2 -Cargar maestro cuentas'!$A:$D,4,FALSE))</f>
        <v/>
      </c>
      <c r="F319" s="56" t="str">
        <f t="shared" si="13"/>
        <v/>
      </c>
      <c r="G319" s="56" t="str">
        <f>IF($F319="Si",VLOOKUP(DATE(YEAR($A319),MONTH($A319),1),'Anexo Indices'!$A:$B,2,FALSE),"")</f>
        <v/>
      </c>
      <c r="H319" s="56" t="str">
        <f t="shared" si="15"/>
        <v/>
      </c>
      <c r="I319" s="62" t="str">
        <f t="shared" si="14"/>
        <v/>
      </c>
      <c r="J319" s="2"/>
    </row>
    <row r="320" spans="1:10" ht="14.25" thickTop="1" thickBot="1">
      <c r="A320" s="57" t="str">
        <f>IF(ISBLANK('1 - Cargar Mayor anual'!$B316),"",'1 - Cargar Mayor anual'!C316)</f>
        <v/>
      </c>
      <c r="B320" s="52" t="str">
        <f>IF(ISBLANK('1 - Cargar Mayor anual'!$B316),"",'1 - Cargar Mayor anual'!B316)</f>
        <v/>
      </c>
      <c r="C320" s="53" t="str">
        <f>IF(ISBLANK('1 - Cargar Mayor anual'!$B316),"",'1 - Cargar Mayor anual'!D316-'1 - Cargar Mayor anual'!E316)</f>
        <v/>
      </c>
      <c r="D320" s="56" t="str">
        <f>IF(ISBLANK('1 - Cargar Mayor anual'!$B316),"", VLOOKUP($B320,'2 -Cargar maestro cuentas'!$A:$D,2,FALSE))</f>
        <v/>
      </c>
      <c r="E320" s="56" t="str">
        <f>IF(ISBLANK('1 - Cargar Mayor anual'!$B316),"", VLOOKUP($B320,'2 -Cargar maestro cuentas'!$A:$D,4,FALSE))</f>
        <v/>
      </c>
      <c r="F320" s="56" t="str">
        <f t="shared" si="13"/>
        <v/>
      </c>
      <c r="G320" s="56" t="str">
        <f>IF($F320="Si",VLOOKUP(DATE(YEAR($A320),MONTH($A320),1),'Anexo Indices'!$A:$B,2,FALSE),"")</f>
        <v/>
      </c>
      <c r="H320" s="56" t="str">
        <f t="shared" si="15"/>
        <v/>
      </c>
      <c r="I320" s="62" t="str">
        <f t="shared" si="14"/>
        <v/>
      </c>
      <c r="J320" s="2"/>
    </row>
    <row r="321" spans="1:10" ht="14.25" thickTop="1" thickBot="1">
      <c r="A321" s="57" t="str">
        <f>IF(ISBLANK('1 - Cargar Mayor anual'!$B317),"",'1 - Cargar Mayor anual'!C317)</f>
        <v/>
      </c>
      <c r="B321" s="52" t="str">
        <f>IF(ISBLANK('1 - Cargar Mayor anual'!$B317),"",'1 - Cargar Mayor anual'!B317)</f>
        <v/>
      </c>
      <c r="C321" s="53" t="str">
        <f>IF(ISBLANK('1 - Cargar Mayor anual'!$B317),"",'1 - Cargar Mayor anual'!D317-'1 - Cargar Mayor anual'!E317)</f>
        <v/>
      </c>
      <c r="D321" s="56" t="str">
        <f>IF(ISBLANK('1 - Cargar Mayor anual'!$B317),"", VLOOKUP($B321,'2 -Cargar maestro cuentas'!$A:$D,2,FALSE))</f>
        <v/>
      </c>
      <c r="E321" s="56" t="str">
        <f>IF(ISBLANK('1 - Cargar Mayor anual'!$B317),"", VLOOKUP($B321,'2 -Cargar maestro cuentas'!$A:$D,4,FALSE))</f>
        <v/>
      </c>
      <c r="F321" s="56" t="str">
        <f t="shared" si="13"/>
        <v/>
      </c>
      <c r="G321" s="56" t="str">
        <f>IF($F321="Si",VLOOKUP(DATE(YEAR($A321),MONTH($A321),1),'Anexo Indices'!$A:$B,2,FALSE),"")</f>
        <v/>
      </c>
      <c r="H321" s="56" t="str">
        <f t="shared" si="15"/>
        <v/>
      </c>
      <c r="I321" s="62" t="str">
        <f t="shared" si="14"/>
        <v/>
      </c>
      <c r="J321" s="2"/>
    </row>
    <row r="322" spans="1:10" ht="14.25" thickTop="1" thickBot="1">
      <c r="A322" s="57" t="str">
        <f>IF(ISBLANK('1 - Cargar Mayor anual'!$B318),"",'1 - Cargar Mayor anual'!C318)</f>
        <v/>
      </c>
      <c r="B322" s="52" t="str">
        <f>IF(ISBLANK('1 - Cargar Mayor anual'!$B318),"",'1 - Cargar Mayor anual'!B318)</f>
        <v/>
      </c>
      <c r="C322" s="53" t="str">
        <f>IF(ISBLANK('1 - Cargar Mayor anual'!$B318),"",'1 - Cargar Mayor anual'!D318-'1 - Cargar Mayor anual'!E318)</f>
        <v/>
      </c>
      <c r="D322" s="56" t="str">
        <f>IF(ISBLANK('1 - Cargar Mayor anual'!$B318),"", VLOOKUP($B322,'2 -Cargar maestro cuentas'!$A:$D,2,FALSE))</f>
        <v/>
      </c>
      <c r="E322" s="56" t="str">
        <f>IF(ISBLANK('1 - Cargar Mayor anual'!$B318),"", VLOOKUP($B322,'2 -Cargar maestro cuentas'!$A:$D,4,FALSE))</f>
        <v/>
      </c>
      <c r="F322" s="56" t="str">
        <f t="shared" si="13"/>
        <v/>
      </c>
      <c r="G322" s="56" t="str">
        <f>IF($F322="Si",VLOOKUP(DATE(YEAR($A322),MONTH($A322),1),'Anexo Indices'!$A:$B,2,FALSE),"")</f>
        <v/>
      </c>
      <c r="H322" s="56" t="str">
        <f t="shared" si="15"/>
        <v/>
      </c>
      <c r="I322" s="62" t="str">
        <f t="shared" si="14"/>
        <v/>
      </c>
      <c r="J322" s="2"/>
    </row>
    <row r="323" spans="1:10" ht="14.25" thickTop="1" thickBot="1">
      <c r="A323" s="57" t="str">
        <f>IF(ISBLANK('1 - Cargar Mayor anual'!$B319),"",'1 - Cargar Mayor anual'!C319)</f>
        <v/>
      </c>
      <c r="B323" s="52" t="str">
        <f>IF(ISBLANK('1 - Cargar Mayor anual'!$B319),"",'1 - Cargar Mayor anual'!B319)</f>
        <v/>
      </c>
      <c r="C323" s="53" t="str">
        <f>IF(ISBLANK('1 - Cargar Mayor anual'!$B319),"",'1 - Cargar Mayor anual'!D319-'1 - Cargar Mayor anual'!E319)</f>
        <v/>
      </c>
      <c r="D323" s="56" t="str">
        <f>IF(ISBLANK('1 - Cargar Mayor anual'!$B319),"", VLOOKUP($B323,'2 -Cargar maestro cuentas'!$A:$D,2,FALSE))</f>
        <v/>
      </c>
      <c r="E323" s="56" t="str">
        <f>IF(ISBLANK('1 - Cargar Mayor anual'!$B319),"", VLOOKUP($B323,'2 -Cargar maestro cuentas'!$A:$D,4,FALSE))</f>
        <v/>
      </c>
      <c r="F323" s="56" t="str">
        <f t="shared" si="13"/>
        <v/>
      </c>
      <c r="G323" s="56" t="str">
        <f>IF($F323="Si",VLOOKUP(DATE(YEAR($A323),MONTH($A323),1),'Anexo Indices'!$A:$B,2,FALSE),"")</f>
        <v/>
      </c>
      <c r="H323" s="56" t="str">
        <f t="shared" si="15"/>
        <v/>
      </c>
      <c r="I323" s="62" t="str">
        <f t="shared" si="14"/>
        <v/>
      </c>
      <c r="J323" s="2"/>
    </row>
    <row r="324" spans="1:10" ht="14.25" thickTop="1" thickBot="1">
      <c r="A324" s="57" t="str">
        <f>IF(ISBLANK('1 - Cargar Mayor anual'!$B320),"",'1 - Cargar Mayor anual'!C320)</f>
        <v/>
      </c>
      <c r="B324" s="52" t="str">
        <f>IF(ISBLANK('1 - Cargar Mayor anual'!$B320),"",'1 - Cargar Mayor anual'!B320)</f>
        <v/>
      </c>
      <c r="C324" s="53" t="str">
        <f>IF(ISBLANK('1 - Cargar Mayor anual'!$B320),"",'1 - Cargar Mayor anual'!D320-'1 - Cargar Mayor anual'!E320)</f>
        <v/>
      </c>
      <c r="D324" s="56" t="str">
        <f>IF(ISBLANK('1 - Cargar Mayor anual'!$B320),"", VLOOKUP($B324,'2 -Cargar maestro cuentas'!$A:$D,2,FALSE))</f>
        <v/>
      </c>
      <c r="E324" s="56" t="str">
        <f>IF(ISBLANK('1 - Cargar Mayor anual'!$B320),"", VLOOKUP($B324,'2 -Cargar maestro cuentas'!$A:$D,4,FALSE))</f>
        <v/>
      </c>
      <c r="F324" s="56" t="str">
        <f t="shared" si="13"/>
        <v/>
      </c>
      <c r="G324" s="56" t="str">
        <f>IF($F324="Si",VLOOKUP(DATE(YEAR($A324),MONTH($A324),1),'Anexo Indices'!$A:$B,2,FALSE),"")</f>
        <v/>
      </c>
      <c r="H324" s="56" t="str">
        <f t="shared" si="15"/>
        <v/>
      </c>
      <c r="I324" s="62" t="str">
        <f t="shared" si="14"/>
        <v/>
      </c>
      <c r="J324" s="2"/>
    </row>
    <row r="325" spans="1:10" ht="14.25" thickTop="1" thickBot="1">
      <c r="A325" s="57" t="str">
        <f>IF(ISBLANK('1 - Cargar Mayor anual'!$B321),"",'1 - Cargar Mayor anual'!C321)</f>
        <v/>
      </c>
      <c r="B325" s="52" t="str">
        <f>IF(ISBLANK('1 - Cargar Mayor anual'!$B321),"",'1 - Cargar Mayor anual'!B321)</f>
        <v/>
      </c>
      <c r="C325" s="53" t="str">
        <f>IF(ISBLANK('1 - Cargar Mayor anual'!$B321),"",'1 - Cargar Mayor anual'!D321-'1 - Cargar Mayor anual'!E321)</f>
        <v/>
      </c>
      <c r="D325" s="56" t="str">
        <f>IF(ISBLANK('1 - Cargar Mayor anual'!$B321),"", VLOOKUP($B325,'2 -Cargar maestro cuentas'!$A:$D,2,FALSE))</f>
        <v/>
      </c>
      <c r="E325" s="56" t="str">
        <f>IF(ISBLANK('1 - Cargar Mayor anual'!$B321),"", VLOOKUP($B325,'2 -Cargar maestro cuentas'!$A:$D,4,FALSE))</f>
        <v/>
      </c>
      <c r="F325" s="56" t="str">
        <f t="shared" si="13"/>
        <v/>
      </c>
      <c r="G325" s="56" t="str">
        <f>IF($F325="Si",VLOOKUP(DATE(YEAR($A325),MONTH($A325),1),'Anexo Indices'!$A:$B,2,FALSE),"")</f>
        <v/>
      </c>
      <c r="H325" s="56" t="str">
        <f t="shared" si="15"/>
        <v/>
      </c>
      <c r="I325" s="62" t="str">
        <f t="shared" si="14"/>
        <v/>
      </c>
      <c r="J325" s="2"/>
    </row>
    <row r="326" spans="1:10" ht="14.25" thickTop="1" thickBot="1">
      <c r="A326" s="57" t="str">
        <f>IF(ISBLANK('1 - Cargar Mayor anual'!$B322),"",'1 - Cargar Mayor anual'!C322)</f>
        <v/>
      </c>
      <c r="B326" s="52" t="str">
        <f>IF(ISBLANK('1 - Cargar Mayor anual'!$B322),"",'1 - Cargar Mayor anual'!B322)</f>
        <v/>
      </c>
      <c r="C326" s="53" t="str">
        <f>IF(ISBLANK('1 - Cargar Mayor anual'!$B322),"",'1 - Cargar Mayor anual'!D322-'1 - Cargar Mayor anual'!E322)</f>
        <v/>
      </c>
      <c r="D326" s="56" t="str">
        <f>IF(ISBLANK('1 - Cargar Mayor anual'!$B322),"", VLOOKUP($B326,'2 -Cargar maestro cuentas'!$A:$D,2,FALSE))</f>
        <v/>
      </c>
      <c r="E326" s="56" t="str">
        <f>IF(ISBLANK('1 - Cargar Mayor anual'!$B322),"", VLOOKUP($B326,'2 -Cargar maestro cuentas'!$A:$D,4,FALSE))</f>
        <v/>
      </c>
      <c r="F326" s="56" t="str">
        <f t="shared" si="13"/>
        <v/>
      </c>
      <c r="G326" s="56" t="str">
        <f>IF($F326="Si",VLOOKUP(DATE(YEAR($A326),MONTH($A326),1),'Anexo Indices'!$A:$B,2,FALSE),"")</f>
        <v/>
      </c>
      <c r="H326" s="56" t="str">
        <f t="shared" si="15"/>
        <v/>
      </c>
      <c r="I326" s="62" t="str">
        <f t="shared" si="14"/>
        <v/>
      </c>
      <c r="J326" s="2"/>
    </row>
    <row r="327" spans="1:10" ht="14.25" thickTop="1" thickBot="1">
      <c r="A327" s="57" t="str">
        <f>IF(ISBLANK('1 - Cargar Mayor anual'!$B323),"",'1 - Cargar Mayor anual'!C323)</f>
        <v/>
      </c>
      <c r="B327" s="52" t="str">
        <f>IF(ISBLANK('1 - Cargar Mayor anual'!$B323),"",'1 - Cargar Mayor anual'!B323)</f>
        <v/>
      </c>
      <c r="C327" s="53" t="str">
        <f>IF(ISBLANK('1 - Cargar Mayor anual'!$B323),"",'1 - Cargar Mayor anual'!D323-'1 - Cargar Mayor anual'!E323)</f>
        <v/>
      </c>
      <c r="D327" s="56" t="str">
        <f>IF(ISBLANK('1 - Cargar Mayor anual'!$B323),"", VLOOKUP($B327,'2 -Cargar maestro cuentas'!$A:$D,2,FALSE))</f>
        <v/>
      </c>
      <c r="E327" s="56" t="str">
        <f>IF(ISBLANK('1 - Cargar Mayor anual'!$B323),"", VLOOKUP($B327,'2 -Cargar maestro cuentas'!$A:$D,4,FALSE))</f>
        <v/>
      </c>
      <c r="F327" s="56" t="str">
        <f t="shared" ref="F327:F390" si="16">IF(E327="Partida monetaria","No",IF(E327="Partida no monetaria","Si",""))</f>
        <v/>
      </c>
      <c r="G327" s="56" t="str">
        <f>IF($F327="Si",VLOOKUP(DATE(YEAR($A327),MONTH($A327),1),'Anexo Indices'!$A:$B,2,FALSE),"")</f>
        <v/>
      </c>
      <c r="H327" s="56" t="str">
        <f t="shared" si="15"/>
        <v/>
      </c>
      <c r="I327" s="62" t="str">
        <f t="shared" ref="I327:I390" si="17">IF(F327="Si",(H327/G327-1)*C327,"")</f>
        <v/>
      </c>
      <c r="J327" s="2"/>
    </row>
    <row r="328" spans="1:10" ht="14.25" thickTop="1" thickBot="1">
      <c r="A328" s="57" t="str">
        <f>IF(ISBLANK('1 - Cargar Mayor anual'!$B324),"",'1 - Cargar Mayor anual'!C324)</f>
        <v/>
      </c>
      <c r="B328" s="52" t="str">
        <f>IF(ISBLANK('1 - Cargar Mayor anual'!$B324),"",'1 - Cargar Mayor anual'!B324)</f>
        <v/>
      </c>
      <c r="C328" s="53" t="str">
        <f>IF(ISBLANK('1 - Cargar Mayor anual'!$B324),"",'1 - Cargar Mayor anual'!D324-'1 - Cargar Mayor anual'!E324)</f>
        <v/>
      </c>
      <c r="D328" s="56" t="str">
        <f>IF(ISBLANK('1 - Cargar Mayor anual'!$B324),"", VLOOKUP($B328,'2 -Cargar maestro cuentas'!$A:$D,2,FALSE))</f>
        <v/>
      </c>
      <c r="E328" s="56" t="str">
        <f>IF(ISBLANK('1 - Cargar Mayor anual'!$B324),"", VLOOKUP($B328,'2 -Cargar maestro cuentas'!$A:$D,4,FALSE))</f>
        <v/>
      </c>
      <c r="F328" s="56" t="str">
        <f t="shared" si="16"/>
        <v/>
      </c>
      <c r="G328" s="56" t="str">
        <f>IF($F328="Si",VLOOKUP(DATE(YEAR($A328),MONTH($A328),1),'Anexo Indices'!$A:$B,2,FALSE),"")</f>
        <v/>
      </c>
      <c r="H328" s="56" t="str">
        <f t="shared" ref="H328:H391" si="18">IF($F328="Si",$B$3,"")</f>
        <v/>
      </c>
      <c r="I328" s="62" t="str">
        <f t="shared" si="17"/>
        <v/>
      </c>
      <c r="J328" s="2"/>
    </row>
    <row r="329" spans="1:10" ht="14.25" thickTop="1" thickBot="1">
      <c r="A329" s="57" t="str">
        <f>IF(ISBLANK('1 - Cargar Mayor anual'!$B325),"",'1 - Cargar Mayor anual'!C325)</f>
        <v/>
      </c>
      <c r="B329" s="52" t="str">
        <f>IF(ISBLANK('1 - Cargar Mayor anual'!$B325),"",'1 - Cargar Mayor anual'!B325)</f>
        <v/>
      </c>
      <c r="C329" s="53" t="str">
        <f>IF(ISBLANK('1 - Cargar Mayor anual'!$B325),"",'1 - Cargar Mayor anual'!D325-'1 - Cargar Mayor anual'!E325)</f>
        <v/>
      </c>
      <c r="D329" s="56" t="str">
        <f>IF(ISBLANK('1 - Cargar Mayor anual'!$B325),"", VLOOKUP($B329,'2 -Cargar maestro cuentas'!$A:$D,2,FALSE))</f>
        <v/>
      </c>
      <c r="E329" s="56" t="str">
        <f>IF(ISBLANK('1 - Cargar Mayor anual'!$B325),"", VLOOKUP($B329,'2 -Cargar maestro cuentas'!$A:$D,4,FALSE))</f>
        <v/>
      </c>
      <c r="F329" s="56" t="str">
        <f t="shared" si="16"/>
        <v/>
      </c>
      <c r="G329" s="56" t="str">
        <f>IF($F329="Si",VLOOKUP(DATE(YEAR($A329),MONTH($A329),1),'Anexo Indices'!$A:$B,2,FALSE),"")</f>
        <v/>
      </c>
      <c r="H329" s="56" t="str">
        <f t="shared" si="18"/>
        <v/>
      </c>
      <c r="I329" s="62" t="str">
        <f t="shared" si="17"/>
        <v/>
      </c>
      <c r="J329" s="2"/>
    </row>
    <row r="330" spans="1:10" ht="14.25" thickTop="1" thickBot="1">
      <c r="A330" s="57" t="str">
        <f>IF(ISBLANK('1 - Cargar Mayor anual'!$B326),"",'1 - Cargar Mayor anual'!C326)</f>
        <v/>
      </c>
      <c r="B330" s="52" t="str">
        <f>IF(ISBLANK('1 - Cargar Mayor anual'!$B326),"",'1 - Cargar Mayor anual'!B326)</f>
        <v/>
      </c>
      <c r="C330" s="53" t="str">
        <f>IF(ISBLANK('1 - Cargar Mayor anual'!$B326),"",'1 - Cargar Mayor anual'!D326-'1 - Cargar Mayor anual'!E326)</f>
        <v/>
      </c>
      <c r="D330" s="56" t="str">
        <f>IF(ISBLANK('1 - Cargar Mayor anual'!$B326),"", VLOOKUP($B330,'2 -Cargar maestro cuentas'!$A:$D,2,FALSE))</f>
        <v/>
      </c>
      <c r="E330" s="56" t="str">
        <f>IF(ISBLANK('1 - Cargar Mayor anual'!$B326),"", VLOOKUP($B330,'2 -Cargar maestro cuentas'!$A:$D,4,FALSE))</f>
        <v/>
      </c>
      <c r="F330" s="56" t="str">
        <f t="shared" si="16"/>
        <v/>
      </c>
      <c r="G330" s="56" t="str">
        <f>IF($F330="Si",VLOOKUP(DATE(YEAR($A330),MONTH($A330),1),'Anexo Indices'!$A:$B,2,FALSE),"")</f>
        <v/>
      </c>
      <c r="H330" s="56" t="str">
        <f t="shared" si="18"/>
        <v/>
      </c>
      <c r="I330" s="62" t="str">
        <f t="shared" si="17"/>
        <v/>
      </c>
      <c r="J330" s="2"/>
    </row>
    <row r="331" spans="1:10" ht="14.25" thickTop="1" thickBot="1">
      <c r="A331" s="57" t="str">
        <f>IF(ISBLANK('1 - Cargar Mayor anual'!$B327),"",'1 - Cargar Mayor anual'!C327)</f>
        <v/>
      </c>
      <c r="B331" s="52" t="str">
        <f>IF(ISBLANK('1 - Cargar Mayor anual'!$B327),"",'1 - Cargar Mayor anual'!B327)</f>
        <v/>
      </c>
      <c r="C331" s="53" t="str">
        <f>IF(ISBLANK('1 - Cargar Mayor anual'!$B327),"",'1 - Cargar Mayor anual'!D327-'1 - Cargar Mayor anual'!E327)</f>
        <v/>
      </c>
      <c r="D331" s="56" t="str">
        <f>IF(ISBLANK('1 - Cargar Mayor anual'!$B327),"", VLOOKUP($B331,'2 -Cargar maestro cuentas'!$A:$D,2,FALSE))</f>
        <v/>
      </c>
      <c r="E331" s="56" t="str">
        <f>IF(ISBLANK('1 - Cargar Mayor anual'!$B327),"", VLOOKUP($B331,'2 -Cargar maestro cuentas'!$A:$D,4,FALSE))</f>
        <v/>
      </c>
      <c r="F331" s="56" t="str">
        <f t="shared" si="16"/>
        <v/>
      </c>
      <c r="G331" s="56" t="str">
        <f>IF($F331="Si",VLOOKUP(DATE(YEAR($A331),MONTH($A331),1),'Anexo Indices'!$A:$B,2,FALSE),"")</f>
        <v/>
      </c>
      <c r="H331" s="56" t="str">
        <f t="shared" si="18"/>
        <v/>
      </c>
      <c r="I331" s="62" t="str">
        <f t="shared" si="17"/>
        <v/>
      </c>
      <c r="J331" s="2"/>
    </row>
    <row r="332" spans="1:10" ht="14.25" thickTop="1" thickBot="1">
      <c r="A332" s="57" t="str">
        <f>IF(ISBLANK('1 - Cargar Mayor anual'!$B328),"",'1 - Cargar Mayor anual'!C328)</f>
        <v/>
      </c>
      <c r="B332" s="52" t="str">
        <f>IF(ISBLANK('1 - Cargar Mayor anual'!$B328),"",'1 - Cargar Mayor anual'!B328)</f>
        <v/>
      </c>
      <c r="C332" s="53" t="str">
        <f>IF(ISBLANK('1 - Cargar Mayor anual'!$B328),"",'1 - Cargar Mayor anual'!D328-'1 - Cargar Mayor anual'!E328)</f>
        <v/>
      </c>
      <c r="D332" s="56" t="str">
        <f>IF(ISBLANK('1 - Cargar Mayor anual'!$B328),"", VLOOKUP($B332,'2 -Cargar maestro cuentas'!$A:$D,2,FALSE))</f>
        <v/>
      </c>
      <c r="E332" s="56" t="str">
        <f>IF(ISBLANK('1 - Cargar Mayor anual'!$B328),"", VLOOKUP($B332,'2 -Cargar maestro cuentas'!$A:$D,4,FALSE))</f>
        <v/>
      </c>
      <c r="F332" s="56" t="str">
        <f t="shared" si="16"/>
        <v/>
      </c>
      <c r="G332" s="56" t="str">
        <f>IF($F332="Si",VLOOKUP(DATE(YEAR($A332),MONTH($A332),1),'Anexo Indices'!$A:$B,2,FALSE),"")</f>
        <v/>
      </c>
      <c r="H332" s="56" t="str">
        <f t="shared" si="18"/>
        <v/>
      </c>
      <c r="I332" s="62" t="str">
        <f t="shared" si="17"/>
        <v/>
      </c>
      <c r="J332" s="2"/>
    </row>
    <row r="333" spans="1:10" ht="14.25" thickTop="1" thickBot="1">
      <c r="A333" s="57" t="str">
        <f>IF(ISBLANK('1 - Cargar Mayor anual'!$B329),"",'1 - Cargar Mayor anual'!C329)</f>
        <v/>
      </c>
      <c r="B333" s="52" t="str">
        <f>IF(ISBLANK('1 - Cargar Mayor anual'!$B329),"",'1 - Cargar Mayor anual'!B329)</f>
        <v/>
      </c>
      <c r="C333" s="53" t="str">
        <f>IF(ISBLANK('1 - Cargar Mayor anual'!$B329),"",'1 - Cargar Mayor anual'!D329-'1 - Cargar Mayor anual'!E329)</f>
        <v/>
      </c>
      <c r="D333" s="56" t="str">
        <f>IF(ISBLANK('1 - Cargar Mayor anual'!$B329),"", VLOOKUP($B333,'2 -Cargar maestro cuentas'!$A:$D,2,FALSE))</f>
        <v/>
      </c>
      <c r="E333" s="56" t="str">
        <f>IF(ISBLANK('1 - Cargar Mayor anual'!$B329),"", VLOOKUP($B333,'2 -Cargar maestro cuentas'!$A:$D,4,FALSE))</f>
        <v/>
      </c>
      <c r="F333" s="56" t="str">
        <f t="shared" si="16"/>
        <v/>
      </c>
      <c r="G333" s="56" t="str">
        <f>IF($F333="Si",VLOOKUP(DATE(YEAR($A333),MONTH($A333),1),'Anexo Indices'!$A:$B,2,FALSE),"")</f>
        <v/>
      </c>
      <c r="H333" s="56" t="str">
        <f t="shared" si="18"/>
        <v/>
      </c>
      <c r="I333" s="62" t="str">
        <f t="shared" si="17"/>
        <v/>
      </c>
      <c r="J333" s="2"/>
    </row>
    <row r="334" spans="1:10" ht="14.25" thickTop="1" thickBot="1">
      <c r="A334" s="57" t="str">
        <f>IF(ISBLANK('1 - Cargar Mayor anual'!$B330),"",'1 - Cargar Mayor anual'!C330)</f>
        <v/>
      </c>
      <c r="B334" s="52" t="str">
        <f>IF(ISBLANK('1 - Cargar Mayor anual'!$B330),"",'1 - Cargar Mayor anual'!B330)</f>
        <v/>
      </c>
      <c r="C334" s="53" t="str">
        <f>IF(ISBLANK('1 - Cargar Mayor anual'!$B330),"",'1 - Cargar Mayor anual'!D330-'1 - Cargar Mayor anual'!E330)</f>
        <v/>
      </c>
      <c r="D334" s="56" t="str">
        <f>IF(ISBLANK('1 - Cargar Mayor anual'!$B330),"", VLOOKUP($B334,'2 -Cargar maestro cuentas'!$A:$D,2,FALSE))</f>
        <v/>
      </c>
      <c r="E334" s="56" t="str">
        <f>IF(ISBLANK('1 - Cargar Mayor anual'!$B330),"", VLOOKUP($B334,'2 -Cargar maestro cuentas'!$A:$D,4,FALSE))</f>
        <v/>
      </c>
      <c r="F334" s="56" t="str">
        <f t="shared" si="16"/>
        <v/>
      </c>
      <c r="G334" s="56" t="str">
        <f>IF($F334="Si",VLOOKUP(DATE(YEAR($A334),MONTH($A334),1),'Anexo Indices'!$A:$B,2,FALSE),"")</f>
        <v/>
      </c>
      <c r="H334" s="56" t="str">
        <f t="shared" si="18"/>
        <v/>
      </c>
      <c r="I334" s="62" t="str">
        <f t="shared" si="17"/>
        <v/>
      </c>
      <c r="J334" s="2"/>
    </row>
    <row r="335" spans="1:10" ht="14.25" thickTop="1" thickBot="1">
      <c r="A335" s="57" t="str">
        <f>IF(ISBLANK('1 - Cargar Mayor anual'!$B331),"",'1 - Cargar Mayor anual'!C331)</f>
        <v/>
      </c>
      <c r="B335" s="52" t="str">
        <f>IF(ISBLANK('1 - Cargar Mayor anual'!$B331),"",'1 - Cargar Mayor anual'!B331)</f>
        <v/>
      </c>
      <c r="C335" s="53" t="str">
        <f>IF(ISBLANK('1 - Cargar Mayor anual'!$B331),"",'1 - Cargar Mayor anual'!D331-'1 - Cargar Mayor anual'!E331)</f>
        <v/>
      </c>
      <c r="D335" s="56" t="str">
        <f>IF(ISBLANK('1 - Cargar Mayor anual'!$B331),"", VLOOKUP($B335,'2 -Cargar maestro cuentas'!$A:$D,2,FALSE))</f>
        <v/>
      </c>
      <c r="E335" s="56" t="str">
        <f>IF(ISBLANK('1 - Cargar Mayor anual'!$B331),"", VLOOKUP($B335,'2 -Cargar maestro cuentas'!$A:$D,4,FALSE))</f>
        <v/>
      </c>
      <c r="F335" s="56" t="str">
        <f t="shared" si="16"/>
        <v/>
      </c>
      <c r="G335" s="56" t="str">
        <f>IF($F335="Si",VLOOKUP(DATE(YEAR($A335),MONTH($A335),1),'Anexo Indices'!$A:$B,2,FALSE),"")</f>
        <v/>
      </c>
      <c r="H335" s="56" t="str">
        <f t="shared" si="18"/>
        <v/>
      </c>
      <c r="I335" s="62" t="str">
        <f t="shared" si="17"/>
        <v/>
      </c>
      <c r="J335" s="2"/>
    </row>
    <row r="336" spans="1:10" ht="14.25" thickTop="1" thickBot="1">
      <c r="A336" s="57" t="str">
        <f>IF(ISBLANK('1 - Cargar Mayor anual'!$B332),"",'1 - Cargar Mayor anual'!C332)</f>
        <v/>
      </c>
      <c r="B336" s="52" t="str">
        <f>IF(ISBLANK('1 - Cargar Mayor anual'!$B332),"",'1 - Cargar Mayor anual'!B332)</f>
        <v/>
      </c>
      <c r="C336" s="53" t="str">
        <f>IF(ISBLANK('1 - Cargar Mayor anual'!$B332),"",'1 - Cargar Mayor anual'!D332-'1 - Cargar Mayor anual'!E332)</f>
        <v/>
      </c>
      <c r="D336" s="56" t="str">
        <f>IF(ISBLANK('1 - Cargar Mayor anual'!$B332),"", VLOOKUP($B336,'2 -Cargar maestro cuentas'!$A:$D,2,FALSE))</f>
        <v/>
      </c>
      <c r="E336" s="56" t="str">
        <f>IF(ISBLANK('1 - Cargar Mayor anual'!$B332),"", VLOOKUP($B336,'2 -Cargar maestro cuentas'!$A:$D,4,FALSE))</f>
        <v/>
      </c>
      <c r="F336" s="56" t="str">
        <f t="shared" si="16"/>
        <v/>
      </c>
      <c r="G336" s="56" t="str">
        <f>IF($F336="Si",VLOOKUP(DATE(YEAR($A336),MONTH($A336),1),'Anexo Indices'!$A:$B,2,FALSE),"")</f>
        <v/>
      </c>
      <c r="H336" s="56" t="str">
        <f t="shared" si="18"/>
        <v/>
      </c>
      <c r="I336" s="62" t="str">
        <f t="shared" si="17"/>
        <v/>
      </c>
      <c r="J336" s="2"/>
    </row>
    <row r="337" spans="1:10" ht="14.25" thickTop="1" thickBot="1">
      <c r="A337" s="57" t="str">
        <f>IF(ISBLANK('1 - Cargar Mayor anual'!$B333),"",'1 - Cargar Mayor anual'!C333)</f>
        <v/>
      </c>
      <c r="B337" s="52" t="str">
        <f>IF(ISBLANK('1 - Cargar Mayor anual'!$B333),"",'1 - Cargar Mayor anual'!B333)</f>
        <v/>
      </c>
      <c r="C337" s="53" t="str">
        <f>IF(ISBLANK('1 - Cargar Mayor anual'!$B333),"",'1 - Cargar Mayor anual'!D333-'1 - Cargar Mayor anual'!E333)</f>
        <v/>
      </c>
      <c r="D337" s="56" t="str">
        <f>IF(ISBLANK('1 - Cargar Mayor anual'!$B333),"", VLOOKUP($B337,'2 -Cargar maestro cuentas'!$A:$D,2,FALSE))</f>
        <v/>
      </c>
      <c r="E337" s="56" t="str">
        <f>IF(ISBLANK('1 - Cargar Mayor anual'!$B333),"", VLOOKUP($B337,'2 -Cargar maestro cuentas'!$A:$D,4,FALSE))</f>
        <v/>
      </c>
      <c r="F337" s="56" t="str">
        <f t="shared" si="16"/>
        <v/>
      </c>
      <c r="G337" s="56" t="str">
        <f>IF($F337="Si",VLOOKUP(DATE(YEAR($A337),MONTH($A337),1),'Anexo Indices'!$A:$B,2,FALSE),"")</f>
        <v/>
      </c>
      <c r="H337" s="56" t="str">
        <f t="shared" si="18"/>
        <v/>
      </c>
      <c r="I337" s="62" t="str">
        <f t="shared" si="17"/>
        <v/>
      </c>
      <c r="J337" s="2"/>
    </row>
    <row r="338" spans="1:10" ht="14.25" thickTop="1" thickBot="1">
      <c r="A338" s="57" t="str">
        <f>IF(ISBLANK('1 - Cargar Mayor anual'!$B334),"",'1 - Cargar Mayor anual'!C334)</f>
        <v/>
      </c>
      <c r="B338" s="52" t="str">
        <f>IF(ISBLANK('1 - Cargar Mayor anual'!$B334),"",'1 - Cargar Mayor anual'!B334)</f>
        <v/>
      </c>
      <c r="C338" s="53" t="str">
        <f>IF(ISBLANK('1 - Cargar Mayor anual'!$B334),"",'1 - Cargar Mayor anual'!D334-'1 - Cargar Mayor anual'!E334)</f>
        <v/>
      </c>
      <c r="D338" s="56" t="str">
        <f>IF(ISBLANK('1 - Cargar Mayor anual'!$B334),"", VLOOKUP($B338,'2 -Cargar maestro cuentas'!$A:$D,2,FALSE))</f>
        <v/>
      </c>
      <c r="E338" s="56" t="str">
        <f>IF(ISBLANK('1 - Cargar Mayor anual'!$B334),"", VLOOKUP($B338,'2 -Cargar maestro cuentas'!$A:$D,4,FALSE))</f>
        <v/>
      </c>
      <c r="F338" s="56" t="str">
        <f t="shared" si="16"/>
        <v/>
      </c>
      <c r="G338" s="56" t="str">
        <f>IF($F338="Si",VLOOKUP(DATE(YEAR($A338),MONTH($A338),1),'Anexo Indices'!$A:$B,2,FALSE),"")</f>
        <v/>
      </c>
      <c r="H338" s="56" t="str">
        <f t="shared" si="18"/>
        <v/>
      </c>
      <c r="I338" s="62" t="str">
        <f t="shared" si="17"/>
        <v/>
      </c>
      <c r="J338" s="2"/>
    </row>
    <row r="339" spans="1:10" ht="14.25" thickTop="1" thickBot="1">
      <c r="A339" s="57" t="str">
        <f>IF(ISBLANK('1 - Cargar Mayor anual'!$B335),"",'1 - Cargar Mayor anual'!C335)</f>
        <v/>
      </c>
      <c r="B339" s="52" t="str">
        <f>IF(ISBLANK('1 - Cargar Mayor anual'!$B335),"",'1 - Cargar Mayor anual'!B335)</f>
        <v/>
      </c>
      <c r="C339" s="53" t="str">
        <f>IF(ISBLANK('1 - Cargar Mayor anual'!$B335),"",'1 - Cargar Mayor anual'!D335-'1 - Cargar Mayor anual'!E335)</f>
        <v/>
      </c>
      <c r="D339" s="56" t="str">
        <f>IF(ISBLANK('1 - Cargar Mayor anual'!$B335),"", VLOOKUP($B339,'2 -Cargar maestro cuentas'!$A:$D,2,FALSE))</f>
        <v/>
      </c>
      <c r="E339" s="56" t="str">
        <f>IF(ISBLANK('1 - Cargar Mayor anual'!$B335),"", VLOOKUP($B339,'2 -Cargar maestro cuentas'!$A:$D,4,FALSE))</f>
        <v/>
      </c>
      <c r="F339" s="56" t="str">
        <f t="shared" si="16"/>
        <v/>
      </c>
      <c r="G339" s="56" t="str">
        <f>IF($F339="Si",VLOOKUP(DATE(YEAR($A339),MONTH($A339),1),'Anexo Indices'!$A:$B,2,FALSE),"")</f>
        <v/>
      </c>
      <c r="H339" s="56" t="str">
        <f t="shared" si="18"/>
        <v/>
      </c>
      <c r="I339" s="62" t="str">
        <f t="shared" si="17"/>
        <v/>
      </c>
      <c r="J339" s="2"/>
    </row>
    <row r="340" spans="1:10" ht="14.25" thickTop="1" thickBot="1">
      <c r="A340" s="57" t="str">
        <f>IF(ISBLANK('1 - Cargar Mayor anual'!$B336),"",'1 - Cargar Mayor anual'!C336)</f>
        <v/>
      </c>
      <c r="B340" s="52" t="str">
        <f>IF(ISBLANK('1 - Cargar Mayor anual'!$B336),"",'1 - Cargar Mayor anual'!B336)</f>
        <v/>
      </c>
      <c r="C340" s="53" t="str">
        <f>IF(ISBLANK('1 - Cargar Mayor anual'!$B336),"",'1 - Cargar Mayor anual'!D336-'1 - Cargar Mayor anual'!E336)</f>
        <v/>
      </c>
      <c r="D340" s="56" t="str">
        <f>IF(ISBLANK('1 - Cargar Mayor anual'!$B336),"", VLOOKUP($B340,'2 -Cargar maestro cuentas'!$A:$D,2,FALSE))</f>
        <v/>
      </c>
      <c r="E340" s="56" t="str">
        <f>IF(ISBLANK('1 - Cargar Mayor anual'!$B336),"", VLOOKUP($B340,'2 -Cargar maestro cuentas'!$A:$D,4,FALSE))</f>
        <v/>
      </c>
      <c r="F340" s="56" t="str">
        <f t="shared" si="16"/>
        <v/>
      </c>
      <c r="G340" s="56" t="str">
        <f>IF($F340="Si",VLOOKUP(DATE(YEAR($A340),MONTH($A340),1),'Anexo Indices'!$A:$B,2,FALSE),"")</f>
        <v/>
      </c>
      <c r="H340" s="56" t="str">
        <f t="shared" si="18"/>
        <v/>
      </c>
      <c r="I340" s="62" t="str">
        <f t="shared" si="17"/>
        <v/>
      </c>
      <c r="J340" s="2"/>
    </row>
    <row r="341" spans="1:10" ht="14.25" thickTop="1" thickBot="1">
      <c r="A341" s="57" t="str">
        <f>IF(ISBLANK('1 - Cargar Mayor anual'!$B337),"",'1 - Cargar Mayor anual'!C337)</f>
        <v/>
      </c>
      <c r="B341" s="52" t="str">
        <f>IF(ISBLANK('1 - Cargar Mayor anual'!$B337),"",'1 - Cargar Mayor anual'!B337)</f>
        <v/>
      </c>
      <c r="C341" s="53" t="str">
        <f>IF(ISBLANK('1 - Cargar Mayor anual'!$B337),"",'1 - Cargar Mayor anual'!D337-'1 - Cargar Mayor anual'!E337)</f>
        <v/>
      </c>
      <c r="D341" s="56" t="str">
        <f>IF(ISBLANK('1 - Cargar Mayor anual'!$B337),"", VLOOKUP($B341,'2 -Cargar maestro cuentas'!$A:$D,2,FALSE))</f>
        <v/>
      </c>
      <c r="E341" s="56" t="str">
        <f>IF(ISBLANK('1 - Cargar Mayor anual'!$B337),"", VLOOKUP($B341,'2 -Cargar maestro cuentas'!$A:$D,4,FALSE))</f>
        <v/>
      </c>
      <c r="F341" s="56" t="str">
        <f t="shared" si="16"/>
        <v/>
      </c>
      <c r="G341" s="56" t="str">
        <f>IF($F341="Si",VLOOKUP(DATE(YEAR($A341),MONTH($A341),1),'Anexo Indices'!$A:$B,2,FALSE),"")</f>
        <v/>
      </c>
      <c r="H341" s="56" t="str">
        <f t="shared" si="18"/>
        <v/>
      </c>
      <c r="I341" s="62" t="str">
        <f t="shared" si="17"/>
        <v/>
      </c>
      <c r="J341" s="2"/>
    </row>
    <row r="342" spans="1:10" ht="14.25" thickTop="1" thickBot="1">
      <c r="A342" s="57" t="str">
        <f>IF(ISBLANK('1 - Cargar Mayor anual'!$B338),"",'1 - Cargar Mayor anual'!C338)</f>
        <v/>
      </c>
      <c r="B342" s="52" t="str">
        <f>IF(ISBLANK('1 - Cargar Mayor anual'!$B338),"",'1 - Cargar Mayor anual'!B338)</f>
        <v/>
      </c>
      <c r="C342" s="53" t="str">
        <f>IF(ISBLANK('1 - Cargar Mayor anual'!$B338),"",'1 - Cargar Mayor anual'!D338-'1 - Cargar Mayor anual'!E338)</f>
        <v/>
      </c>
      <c r="D342" s="56" t="str">
        <f>IF(ISBLANK('1 - Cargar Mayor anual'!$B338),"", VLOOKUP($B342,'2 -Cargar maestro cuentas'!$A:$D,2,FALSE))</f>
        <v/>
      </c>
      <c r="E342" s="56" t="str">
        <f>IF(ISBLANK('1 - Cargar Mayor anual'!$B338),"", VLOOKUP($B342,'2 -Cargar maestro cuentas'!$A:$D,4,FALSE))</f>
        <v/>
      </c>
      <c r="F342" s="56" t="str">
        <f t="shared" si="16"/>
        <v/>
      </c>
      <c r="G342" s="56" t="str">
        <f>IF($F342="Si",VLOOKUP(DATE(YEAR($A342),MONTH($A342),1),'Anexo Indices'!$A:$B,2,FALSE),"")</f>
        <v/>
      </c>
      <c r="H342" s="56" t="str">
        <f t="shared" si="18"/>
        <v/>
      </c>
      <c r="I342" s="62" t="str">
        <f t="shared" si="17"/>
        <v/>
      </c>
      <c r="J342" s="2"/>
    </row>
    <row r="343" spans="1:10" ht="14.25" thickTop="1" thickBot="1">
      <c r="A343" s="57" t="str">
        <f>IF(ISBLANK('1 - Cargar Mayor anual'!$B339),"",'1 - Cargar Mayor anual'!C339)</f>
        <v/>
      </c>
      <c r="B343" s="52" t="str">
        <f>IF(ISBLANK('1 - Cargar Mayor anual'!$B339),"",'1 - Cargar Mayor anual'!B339)</f>
        <v/>
      </c>
      <c r="C343" s="53" t="str">
        <f>IF(ISBLANK('1 - Cargar Mayor anual'!$B339),"",'1 - Cargar Mayor anual'!D339-'1 - Cargar Mayor anual'!E339)</f>
        <v/>
      </c>
      <c r="D343" s="56" t="str">
        <f>IF(ISBLANK('1 - Cargar Mayor anual'!$B339),"", VLOOKUP($B343,'2 -Cargar maestro cuentas'!$A:$D,2,FALSE))</f>
        <v/>
      </c>
      <c r="E343" s="56" t="str">
        <f>IF(ISBLANK('1 - Cargar Mayor anual'!$B339),"", VLOOKUP($B343,'2 -Cargar maestro cuentas'!$A:$D,4,FALSE))</f>
        <v/>
      </c>
      <c r="F343" s="56" t="str">
        <f t="shared" si="16"/>
        <v/>
      </c>
      <c r="G343" s="56" t="str">
        <f>IF($F343="Si",VLOOKUP(DATE(YEAR($A343),MONTH($A343),1),'Anexo Indices'!$A:$B,2,FALSE),"")</f>
        <v/>
      </c>
      <c r="H343" s="56" t="str">
        <f t="shared" si="18"/>
        <v/>
      </c>
      <c r="I343" s="62" t="str">
        <f t="shared" si="17"/>
        <v/>
      </c>
      <c r="J343" s="2"/>
    </row>
    <row r="344" spans="1:10" ht="14.25" thickTop="1" thickBot="1">
      <c r="A344" s="57" t="str">
        <f>IF(ISBLANK('1 - Cargar Mayor anual'!$B340),"",'1 - Cargar Mayor anual'!C340)</f>
        <v/>
      </c>
      <c r="B344" s="52" t="str">
        <f>IF(ISBLANK('1 - Cargar Mayor anual'!$B340),"",'1 - Cargar Mayor anual'!B340)</f>
        <v/>
      </c>
      <c r="C344" s="53" t="str">
        <f>IF(ISBLANK('1 - Cargar Mayor anual'!$B340),"",'1 - Cargar Mayor anual'!D340-'1 - Cargar Mayor anual'!E340)</f>
        <v/>
      </c>
      <c r="D344" s="56" t="str">
        <f>IF(ISBLANK('1 - Cargar Mayor anual'!$B340),"", VLOOKUP($B344,'2 -Cargar maestro cuentas'!$A:$D,2,FALSE))</f>
        <v/>
      </c>
      <c r="E344" s="56" t="str">
        <f>IF(ISBLANK('1 - Cargar Mayor anual'!$B340),"", VLOOKUP($B344,'2 -Cargar maestro cuentas'!$A:$D,4,FALSE))</f>
        <v/>
      </c>
      <c r="F344" s="56" t="str">
        <f t="shared" si="16"/>
        <v/>
      </c>
      <c r="G344" s="56" t="str">
        <f>IF($F344="Si",VLOOKUP(DATE(YEAR($A344),MONTH($A344),1),'Anexo Indices'!$A:$B,2,FALSE),"")</f>
        <v/>
      </c>
      <c r="H344" s="56" t="str">
        <f t="shared" si="18"/>
        <v/>
      </c>
      <c r="I344" s="62" t="str">
        <f t="shared" si="17"/>
        <v/>
      </c>
      <c r="J344" s="2"/>
    </row>
    <row r="345" spans="1:10" ht="14.25" thickTop="1" thickBot="1">
      <c r="A345" s="57" t="str">
        <f>IF(ISBLANK('1 - Cargar Mayor anual'!$B341),"",'1 - Cargar Mayor anual'!C341)</f>
        <v/>
      </c>
      <c r="B345" s="52" t="str">
        <f>IF(ISBLANK('1 - Cargar Mayor anual'!$B341),"",'1 - Cargar Mayor anual'!B341)</f>
        <v/>
      </c>
      <c r="C345" s="53" t="str">
        <f>IF(ISBLANK('1 - Cargar Mayor anual'!$B341),"",'1 - Cargar Mayor anual'!D341-'1 - Cargar Mayor anual'!E341)</f>
        <v/>
      </c>
      <c r="D345" s="56" t="str">
        <f>IF(ISBLANK('1 - Cargar Mayor anual'!$B341),"", VLOOKUP($B345,'2 -Cargar maestro cuentas'!$A:$D,2,FALSE))</f>
        <v/>
      </c>
      <c r="E345" s="56" t="str">
        <f>IF(ISBLANK('1 - Cargar Mayor anual'!$B341),"", VLOOKUP($B345,'2 -Cargar maestro cuentas'!$A:$D,4,FALSE))</f>
        <v/>
      </c>
      <c r="F345" s="56" t="str">
        <f t="shared" si="16"/>
        <v/>
      </c>
      <c r="G345" s="56" t="str">
        <f>IF($F345="Si",VLOOKUP(DATE(YEAR($A345),MONTH($A345),1),'Anexo Indices'!$A:$B,2,FALSE),"")</f>
        <v/>
      </c>
      <c r="H345" s="56" t="str">
        <f t="shared" si="18"/>
        <v/>
      </c>
      <c r="I345" s="62" t="str">
        <f t="shared" si="17"/>
        <v/>
      </c>
      <c r="J345" s="2"/>
    </row>
    <row r="346" spans="1:10" ht="14.25" thickTop="1" thickBot="1">
      <c r="A346" s="57" t="str">
        <f>IF(ISBLANK('1 - Cargar Mayor anual'!$B342),"",'1 - Cargar Mayor anual'!C342)</f>
        <v/>
      </c>
      <c r="B346" s="52" t="str">
        <f>IF(ISBLANK('1 - Cargar Mayor anual'!$B342),"",'1 - Cargar Mayor anual'!B342)</f>
        <v/>
      </c>
      <c r="C346" s="53" t="str">
        <f>IF(ISBLANK('1 - Cargar Mayor anual'!$B342),"",'1 - Cargar Mayor anual'!D342-'1 - Cargar Mayor anual'!E342)</f>
        <v/>
      </c>
      <c r="D346" s="56" t="str">
        <f>IF(ISBLANK('1 - Cargar Mayor anual'!$B342),"", VLOOKUP($B346,'2 -Cargar maestro cuentas'!$A:$D,2,FALSE))</f>
        <v/>
      </c>
      <c r="E346" s="56" t="str">
        <f>IF(ISBLANK('1 - Cargar Mayor anual'!$B342),"", VLOOKUP($B346,'2 -Cargar maestro cuentas'!$A:$D,4,FALSE))</f>
        <v/>
      </c>
      <c r="F346" s="56" t="str">
        <f t="shared" si="16"/>
        <v/>
      </c>
      <c r="G346" s="56" t="str">
        <f>IF($F346="Si",VLOOKUP(DATE(YEAR($A346),MONTH($A346),1),'Anexo Indices'!$A:$B,2,FALSE),"")</f>
        <v/>
      </c>
      <c r="H346" s="56" t="str">
        <f t="shared" si="18"/>
        <v/>
      </c>
      <c r="I346" s="62" t="str">
        <f t="shared" si="17"/>
        <v/>
      </c>
      <c r="J346" s="2"/>
    </row>
    <row r="347" spans="1:10" ht="14.25" thickTop="1" thickBot="1">
      <c r="A347" s="57" t="str">
        <f>IF(ISBLANK('1 - Cargar Mayor anual'!$B343),"",'1 - Cargar Mayor anual'!C343)</f>
        <v/>
      </c>
      <c r="B347" s="52" t="str">
        <f>IF(ISBLANK('1 - Cargar Mayor anual'!$B343),"",'1 - Cargar Mayor anual'!B343)</f>
        <v/>
      </c>
      <c r="C347" s="53" t="str">
        <f>IF(ISBLANK('1 - Cargar Mayor anual'!$B343),"",'1 - Cargar Mayor anual'!D343-'1 - Cargar Mayor anual'!E343)</f>
        <v/>
      </c>
      <c r="D347" s="56" t="str">
        <f>IF(ISBLANK('1 - Cargar Mayor anual'!$B343),"", VLOOKUP($B347,'2 -Cargar maestro cuentas'!$A:$D,2,FALSE))</f>
        <v/>
      </c>
      <c r="E347" s="56" t="str">
        <f>IF(ISBLANK('1 - Cargar Mayor anual'!$B343),"", VLOOKUP($B347,'2 -Cargar maestro cuentas'!$A:$D,4,FALSE))</f>
        <v/>
      </c>
      <c r="F347" s="56" t="str">
        <f t="shared" si="16"/>
        <v/>
      </c>
      <c r="G347" s="56" t="str">
        <f>IF($F347="Si",VLOOKUP(DATE(YEAR($A347),MONTH($A347),1),'Anexo Indices'!$A:$B,2,FALSE),"")</f>
        <v/>
      </c>
      <c r="H347" s="56" t="str">
        <f t="shared" si="18"/>
        <v/>
      </c>
      <c r="I347" s="62" t="str">
        <f t="shared" si="17"/>
        <v/>
      </c>
      <c r="J347" s="2"/>
    </row>
    <row r="348" spans="1:10" ht="14.25" thickTop="1" thickBot="1">
      <c r="A348" s="57" t="str">
        <f>IF(ISBLANK('1 - Cargar Mayor anual'!$B344),"",'1 - Cargar Mayor anual'!C344)</f>
        <v/>
      </c>
      <c r="B348" s="52" t="str">
        <f>IF(ISBLANK('1 - Cargar Mayor anual'!$B344),"",'1 - Cargar Mayor anual'!B344)</f>
        <v/>
      </c>
      <c r="C348" s="53" t="str">
        <f>IF(ISBLANK('1 - Cargar Mayor anual'!$B344),"",'1 - Cargar Mayor anual'!D344-'1 - Cargar Mayor anual'!E344)</f>
        <v/>
      </c>
      <c r="D348" s="56" t="str">
        <f>IF(ISBLANK('1 - Cargar Mayor anual'!$B344),"", VLOOKUP($B348,'2 -Cargar maestro cuentas'!$A:$D,2,FALSE))</f>
        <v/>
      </c>
      <c r="E348" s="56" t="str">
        <f>IF(ISBLANK('1 - Cargar Mayor anual'!$B344),"", VLOOKUP($B348,'2 -Cargar maestro cuentas'!$A:$D,4,FALSE))</f>
        <v/>
      </c>
      <c r="F348" s="56" t="str">
        <f t="shared" si="16"/>
        <v/>
      </c>
      <c r="G348" s="56" t="str">
        <f>IF($F348="Si",VLOOKUP(DATE(YEAR($A348),MONTH($A348),1),'Anexo Indices'!$A:$B,2,FALSE),"")</f>
        <v/>
      </c>
      <c r="H348" s="56" t="str">
        <f t="shared" si="18"/>
        <v/>
      </c>
      <c r="I348" s="62" t="str">
        <f t="shared" si="17"/>
        <v/>
      </c>
      <c r="J348" s="2"/>
    </row>
    <row r="349" spans="1:10" ht="14.25" thickTop="1" thickBot="1">
      <c r="A349" s="57" t="str">
        <f>IF(ISBLANK('1 - Cargar Mayor anual'!$B345),"",'1 - Cargar Mayor anual'!C345)</f>
        <v/>
      </c>
      <c r="B349" s="52" t="str">
        <f>IF(ISBLANK('1 - Cargar Mayor anual'!$B345),"",'1 - Cargar Mayor anual'!B345)</f>
        <v/>
      </c>
      <c r="C349" s="53" t="str">
        <f>IF(ISBLANK('1 - Cargar Mayor anual'!$B345),"",'1 - Cargar Mayor anual'!D345-'1 - Cargar Mayor anual'!E345)</f>
        <v/>
      </c>
      <c r="D349" s="56" t="str">
        <f>IF(ISBLANK('1 - Cargar Mayor anual'!$B345),"", VLOOKUP($B349,'2 -Cargar maestro cuentas'!$A:$D,2,FALSE))</f>
        <v/>
      </c>
      <c r="E349" s="56" t="str">
        <f>IF(ISBLANK('1 - Cargar Mayor anual'!$B345),"", VLOOKUP($B349,'2 -Cargar maestro cuentas'!$A:$D,4,FALSE))</f>
        <v/>
      </c>
      <c r="F349" s="56" t="str">
        <f t="shared" si="16"/>
        <v/>
      </c>
      <c r="G349" s="56" t="str">
        <f>IF($F349="Si",VLOOKUP(DATE(YEAR($A349),MONTH($A349),1),'Anexo Indices'!$A:$B,2,FALSE),"")</f>
        <v/>
      </c>
      <c r="H349" s="56" t="str">
        <f t="shared" si="18"/>
        <v/>
      </c>
      <c r="I349" s="62" t="str">
        <f t="shared" si="17"/>
        <v/>
      </c>
      <c r="J349" s="2"/>
    </row>
    <row r="350" spans="1:10" ht="14.25" thickTop="1" thickBot="1">
      <c r="A350" s="57" t="str">
        <f>IF(ISBLANK('1 - Cargar Mayor anual'!$B346),"",'1 - Cargar Mayor anual'!C346)</f>
        <v/>
      </c>
      <c r="B350" s="52" t="str">
        <f>IF(ISBLANK('1 - Cargar Mayor anual'!$B346),"",'1 - Cargar Mayor anual'!B346)</f>
        <v/>
      </c>
      <c r="C350" s="53" t="str">
        <f>IF(ISBLANK('1 - Cargar Mayor anual'!$B346),"",'1 - Cargar Mayor anual'!D346-'1 - Cargar Mayor anual'!E346)</f>
        <v/>
      </c>
      <c r="D350" s="56" t="str">
        <f>IF(ISBLANK('1 - Cargar Mayor anual'!$B346),"", VLOOKUP($B350,'2 -Cargar maestro cuentas'!$A:$D,2,FALSE))</f>
        <v/>
      </c>
      <c r="E350" s="56" t="str">
        <f>IF(ISBLANK('1 - Cargar Mayor anual'!$B346),"", VLOOKUP($B350,'2 -Cargar maestro cuentas'!$A:$D,4,FALSE))</f>
        <v/>
      </c>
      <c r="F350" s="56" t="str">
        <f t="shared" si="16"/>
        <v/>
      </c>
      <c r="G350" s="56" t="str">
        <f>IF($F350="Si",VLOOKUP(DATE(YEAR($A350),MONTH($A350),1),'Anexo Indices'!$A:$B,2,FALSE),"")</f>
        <v/>
      </c>
      <c r="H350" s="56" t="str">
        <f t="shared" si="18"/>
        <v/>
      </c>
      <c r="I350" s="62" t="str">
        <f t="shared" si="17"/>
        <v/>
      </c>
      <c r="J350" s="2"/>
    </row>
    <row r="351" spans="1:10" ht="14.25" thickTop="1" thickBot="1">
      <c r="A351" s="57" t="str">
        <f>IF(ISBLANK('1 - Cargar Mayor anual'!$B347),"",'1 - Cargar Mayor anual'!C347)</f>
        <v/>
      </c>
      <c r="B351" s="52" t="str">
        <f>IF(ISBLANK('1 - Cargar Mayor anual'!$B347),"",'1 - Cargar Mayor anual'!B347)</f>
        <v/>
      </c>
      <c r="C351" s="53" t="str">
        <f>IF(ISBLANK('1 - Cargar Mayor anual'!$B347),"",'1 - Cargar Mayor anual'!D347-'1 - Cargar Mayor anual'!E347)</f>
        <v/>
      </c>
      <c r="D351" s="56" t="str">
        <f>IF(ISBLANK('1 - Cargar Mayor anual'!$B347),"", VLOOKUP($B351,'2 -Cargar maestro cuentas'!$A:$D,2,FALSE))</f>
        <v/>
      </c>
      <c r="E351" s="56" t="str">
        <f>IF(ISBLANK('1 - Cargar Mayor anual'!$B347),"", VLOOKUP($B351,'2 -Cargar maestro cuentas'!$A:$D,4,FALSE))</f>
        <v/>
      </c>
      <c r="F351" s="56" t="str">
        <f t="shared" si="16"/>
        <v/>
      </c>
      <c r="G351" s="56" t="str">
        <f>IF($F351="Si",VLOOKUP(DATE(YEAR($A351),MONTH($A351),1),'Anexo Indices'!$A:$B,2,FALSE),"")</f>
        <v/>
      </c>
      <c r="H351" s="56" t="str">
        <f t="shared" si="18"/>
        <v/>
      </c>
      <c r="I351" s="62" t="str">
        <f t="shared" si="17"/>
        <v/>
      </c>
      <c r="J351" s="2"/>
    </row>
    <row r="352" spans="1:10" ht="14.25" thickTop="1" thickBot="1">
      <c r="A352" s="57" t="str">
        <f>IF(ISBLANK('1 - Cargar Mayor anual'!$B348),"",'1 - Cargar Mayor anual'!C348)</f>
        <v/>
      </c>
      <c r="B352" s="52" t="str">
        <f>IF(ISBLANK('1 - Cargar Mayor anual'!$B348),"",'1 - Cargar Mayor anual'!B348)</f>
        <v/>
      </c>
      <c r="C352" s="53" t="str">
        <f>IF(ISBLANK('1 - Cargar Mayor anual'!$B348),"",'1 - Cargar Mayor anual'!D348-'1 - Cargar Mayor anual'!E348)</f>
        <v/>
      </c>
      <c r="D352" s="56" t="str">
        <f>IF(ISBLANK('1 - Cargar Mayor anual'!$B348),"", VLOOKUP($B352,'2 -Cargar maestro cuentas'!$A:$D,2,FALSE))</f>
        <v/>
      </c>
      <c r="E352" s="56" t="str">
        <f>IF(ISBLANK('1 - Cargar Mayor anual'!$B348),"", VLOOKUP($B352,'2 -Cargar maestro cuentas'!$A:$D,4,FALSE))</f>
        <v/>
      </c>
      <c r="F352" s="56" t="str">
        <f t="shared" si="16"/>
        <v/>
      </c>
      <c r="G352" s="56" t="str">
        <f>IF($F352="Si",VLOOKUP(DATE(YEAR($A352),MONTH($A352),1),'Anexo Indices'!$A:$B,2,FALSE),"")</f>
        <v/>
      </c>
      <c r="H352" s="56" t="str">
        <f t="shared" si="18"/>
        <v/>
      </c>
      <c r="I352" s="62" t="str">
        <f t="shared" si="17"/>
        <v/>
      </c>
      <c r="J352" s="2"/>
    </row>
    <row r="353" spans="1:10" ht="14.25" thickTop="1" thickBot="1">
      <c r="A353" s="57" t="str">
        <f>IF(ISBLANK('1 - Cargar Mayor anual'!$B349),"",'1 - Cargar Mayor anual'!C349)</f>
        <v/>
      </c>
      <c r="B353" s="52" t="str">
        <f>IF(ISBLANK('1 - Cargar Mayor anual'!$B349),"",'1 - Cargar Mayor anual'!B349)</f>
        <v/>
      </c>
      <c r="C353" s="53" t="str">
        <f>IF(ISBLANK('1 - Cargar Mayor anual'!$B349),"",'1 - Cargar Mayor anual'!D349-'1 - Cargar Mayor anual'!E349)</f>
        <v/>
      </c>
      <c r="D353" s="56" t="str">
        <f>IF(ISBLANK('1 - Cargar Mayor anual'!$B349),"", VLOOKUP($B353,'2 -Cargar maestro cuentas'!$A:$D,2,FALSE))</f>
        <v/>
      </c>
      <c r="E353" s="56" t="str">
        <f>IF(ISBLANK('1 - Cargar Mayor anual'!$B349),"", VLOOKUP($B353,'2 -Cargar maestro cuentas'!$A:$D,4,FALSE))</f>
        <v/>
      </c>
      <c r="F353" s="56" t="str">
        <f t="shared" si="16"/>
        <v/>
      </c>
      <c r="G353" s="56" t="str">
        <f>IF($F353="Si",VLOOKUP(DATE(YEAR($A353),MONTH($A353),1),'Anexo Indices'!$A:$B,2,FALSE),"")</f>
        <v/>
      </c>
      <c r="H353" s="56" t="str">
        <f t="shared" si="18"/>
        <v/>
      </c>
      <c r="I353" s="62" t="str">
        <f t="shared" si="17"/>
        <v/>
      </c>
      <c r="J353" s="2"/>
    </row>
    <row r="354" spans="1:10" ht="14.25" thickTop="1" thickBot="1">
      <c r="A354" s="57" t="str">
        <f>IF(ISBLANK('1 - Cargar Mayor anual'!$B350),"",'1 - Cargar Mayor anual'!C350)</f>
        <v/>
      </c>
      <c r="B354" s="52" t="str">
        <f>IF(ISBLANK('1 - Cargar Mayor anual'!$B350),"",'1 - Cargar Mayor anual'!B350)</f>
        <v/>
      </c>
      <c r="C354" s="53" t="str">
        <f>IF(ISBLANK('1 - Cargar Mayor anual'!$B350),"",'1 - Cargar Mayor anual'!D350-'1 - Cargar Mayor anual'!E350)</f>
        <v/>
      </c>
      <c r="D354" s="56" t="str">
        <f>IF(ISBLANK('1 - Cargar Mayor anual'!$B350),"", VLOOKUP($B354,'2 -Cargar maestro cuentas'!$A:$D,2,FALSE))</f>
        <v/>
      </c>
      <c r="E354" s="56" t="str">
        <f>IF(ISBLANK('1 - Cargar Mayor anual'!$B350),"", VLOOKUP($B354,'2 -Cargar maestro cuentas'!$A:$D,4,FALSE))</f>
        <v/>
      </c>
      <c r="F354" s="56" t="str">
        <f t="shared" si="16"/>
        <v/>
      </c>
      <c r="G354" s="56" t="str">
        <f>IF($F354="Si",VLOOKUP(DATE(YEAR($A354),MONTH($A354),1),'Anexo Indices'!$A:$B,2,FALSE),"")</f>
        <v/>
      </c>
      <c r="H354" s="56" t="str">
        <f t="shared" si="18"/>
        <v/>
      </c>
      <c r="I354" s="62" t="str">
        <f t="shared" si="17"/>
        <v/>
      </c>
      <c r="J354" s="2"/>
    </row>
    <row r="355" spans="1:10" ht="14.25" thickTop="1" thickBot="1">
      <c r="A355" s="57" t="str">
        <f>IF(ISBLANK('1 - Cargar Mayor anual'!$B351),"",'1 - Cargar Mayor anual'!C351)</f>
        <v/>
      </c>
      <c r="B355" s="52" t="str">
        <f>IF(ISBLANK('1 - Cargar Mayor anual'!$B351),"",'1 - Cargar Mayor anual'!B351)</f>
        <v/>
      </c>
      <c r="C355" s="53" t="str">
        <f>IF(ISBLANK('1 - Cargar Mayor anual'!$B351),"",'1 - Cargar Mayor anual'!D351-'1 - Cargar Mayor anual'!E351)</f>
        <v/>
      </c>
      <c r="D355" s="56" t="str">
        <f>IF(ISBLANK('1 - Cargar Mayor anual'!$B351),"", VLOOKUP($B355,'2 -Cargar maestro cuentas'!$A:$D,2,FALSE))</f>
        <v/>
      </c>
      <c r="E355" s="56" t="str">
        <f>IF(ISBLANK('1 - Cargar Mayor anual'!$B351),"", VLOOKUP($B355,'2 -Cargar maestro cuentas'!$A:$D,4,FALSE))</f>
        <v/>
      </c>
      <c r="F355" s="56" t="str">
        <f t="shared" si="16"/>
        <v/>
      </c>
      <c r="G355" s="56" t="str">
        <f>IF($F355="Si",VLOOKUP(DATE(YEAR($A355),MONTH($A355),1),'Anexo Indices'!$A:$B,2,FALSE),"")</f>
        <v/>
      </c>
      <c r="H355" s="56" t="str">
        <f t="shared" si="18"/>
        <v/>
      </c>
      <c r="I355" s="62" t="str">
        <f t="shared" si="17"/>
        <v/>
      </c>
      <c r="J355" s="2"/>
    </row>
    <row r="356" spans="1:10" ht="14.25" thickTop="1" thickBot="1">
      <c r="A356" s="57" t="str">
        <f>IF(ISBLANK('1 - Cargar Mayor anual'!$B352),"",'1 - Cargar Mayor anual'!C352)</f>
        <v/>
      </c>
      <c r="B356" s="52" t="str">
        <f>IF(ISBLANK('1 - Cargar Mayor anual'!$B352),"",'1 - Cargar Mayor anual'!B352)</f>
        <v/>
      </c>
      <c r="C356" s="53" t="str">
        <f>IF(ISBLANK('1 - Cargar Mayor anual'!$B352),"",'1 - Cargar Mayor anual'!D352-'1 - Cargar Mayor anual'!E352)</f>
        <v/>
      </c>
      <c r="D356" s="56" t="str">
        <f>IF(ISBLANK('1 - Cargar Mayor anual'!$B352),"", VLOOKUP($B356,'2 -Cargar maestro cuentas'!$A:$D,2,FALSE))</f>
        <v/>
      </c>
      <c r="E356" s="56" t="str">
        <f>IF(ISBLANK('1 - Cargar Mayor anual'!$B352),"", VLOOKUP($B356,'2 -Cargar maestro cuentas'!$A:$D,4,FALSE))</f>
        <v/>
      </c>
      <c r="F356" s="56" t="str">
        <f t="shared" si="16"/>
        <v/>
      </c>
      <c r="G356" s="56" t="str">
        <f>IF($F356="Si",VLOOKUP(DATE(YEAR($A356),MONTH($A356),1),'Anexo Indices'!$A:$B,2,FALSE),"")</f>
        <v/>
      </c>
      <c r="H356" s="56" t="str">
        <f t="shared" si="18"/>
        <v/>
      </c>
      <c r="I356" s="62" t="str">
        <f t="shared" si="17"/>
        <v/>
      </c>
      <c r="J356" s="2"/>
    </row>
    <row r="357" spans="1:10" ht="14.25" thickTop="1" thickBot="1">
      <c r="A357" s="57" t="str">
        <f>IF(ISBLANK('1 - Cargar Mayor anual'!$B353),"",'1 - Cargar Mayor anual'!C353)</f>
        <v/>
      </c>
      <c r="B357" s="52" t="str">
        <f>IF(ISBLANK('1 - Cargar Mayor anual'!$B353),"",'1 - Cargar Mayor anual'!B353)</f>
        <v/>
      </c>
      <c r="C357" s="53" t="str">
        <f>IF(ISBLANK('1 - Cargar Mayor anual'!$B353),"",'1 - Cargar Mayor anual'!D353-'1 - Cargar Mayor anual'!E353)</f>
        <v/>
      </c>
      <c r="D357" s="56" t="str">
        <f>IF(ISBLANK('1 - Cargar Mayor anual'!$B353),"", VLOOKUP($B357,'2 -Cargar maestro cuentas'!$A:$D,2,FALSE))</f>
        <v/>
      </c>
      <c r="E357" s="56" t="str">
        <f>IF(ISBLANK('1 - Cargar Mayor anual'!$B353),"", VLOOKUP($B357,'2 -Cargar maestro cuentas'!$A:$D,4,FALSE))</f>
        <v/>
      </c>
      <c r="F357" s="56" t="str">
        <f t="shared" si="16"/>
        <v/>
      </c>
      <c r="G357" s="56" t="str">
        <f>IF($F357="Si",VLOOKUP(DATE(YEAR($A357),MONTH($A357),1),'Anexo Indices'!$A:$B,2,FALSE),"")</f>
        <v/>
      </c>
      <c r="H357" s="56" t="str">
        <f t="shared" si="18"/>
        <v/>
      </c>
      <c r="I357" s="62" t="str">
        <f t="shared" si="17"/>
        <v/>
      </c>
      <c r="J357" s="2"/>
    </row>
    <row r="358" spans="1:10" ht="14.25" thickTop="1" thickBot="1">
      <c r="A358" s="57" t="str">
        <f>IF(ISBLANK('1 - Cargar Mayor anual'!$B354),"",'1 - Cargar Mayor anual'!C354)</f>
        <v/>
      </c>
      <c r="B358" s="52" t="str">
        <f>IF(ISBLANK('1 - Cargar Mayor anual'!$B354),"",'1 - Cargar Mayor anual'!B354)</f>
        <v/>
      </c>
      <c r="C358" s="53" t="str">
        <f>IF(ISBLANK('1 - Cargar Mayor anual'!$B354),"",'1 - Cargar Mayor anual'!D354-'1 - Cargar Mayor anual'!E354)</f>
        <v/>
      </c>
      <c r="D358" s="56" t="str">
        <f>IF(ISBLANK('1 - Cargar Mayor anual'!$B354),"", VLOOKUP($B358,'2 -Cargar maestro cuentas'!$A:$D,2,FALSE))</f>
        <v/>
      </c>
      <c r="E358" s="56" t="str">
        <f>IF(ISBLANK('1 - Cargar Mayor anual'!$B354),"", VLOOKUP($B358,'2 -Cargar maestro cuentas'!$A:$D,4,FALSE))</f>
        <v/>
      </c>
      <c r="F358" s="56" t="str">
        <f t="shared" si="16"/>
        <v/>
      </c>
      <c r="G358" s="56" t="str">
        <f>IF($F358="Si",VLOOKUP(DATE(YEAR($A358),MONTH($A358),1),'Anexo Indices'!$A:$B,2,FALSE),"")</f>
        <v/>
      </c>
      <c r="H358" s="56" t="str">
        <f t="shared" si="18"/>
        <v/>
      </c>
      <c r="I358" s="62" t="str">
        <f t="shared" si="17"/>
        <v/>
      </c>
      <c r="J358" s="2"/>
    </row>
    <row r="359" spans="1:10" ht="14.25" thickTop="1" thickBot="1">
      <c r="A359" s="57" t="str">
        <f>IF(ISBLANK('1 - Cargar Mayor anual'!$B355),"",'1 - Cargar Mayor anual'!C355)</f>
        <v/>
      </c>
      <c r="B359" s="52" t="str">
        <f>IF(ISBLANK('1 - Cargar Mayor anual'!$B355),"",'1 - Cargar Mayor anual'!B355)</f>
        <v/>
      </c>
      <c r="C359" s="53" t="str">
        <f>IF(ISBLANK('1 - Cargar Mayor anual'!$B355),"",'1 - Cargar Mayor anual'!D355-'1 - Cargar Mayor anual'!E355)</f>
        <v/>
      </c>
      <c r="D359" s="56" t="str">
        <f>IF(ISBLANK('1 - Cargar Mayor anual'!$B355),"", VLOOKUP($B359,'2 -Cargar maestro cuentas'!$A:$D,2,FALSE))</f>
        <v/>
      </c>
      <c r="E359" s="56" t="str">
        <f>IF(ISBLANK('1 - Cargar Mayor anual'!$B355),"", VLOOKUP($B359,'2 -Cargar maestro cuentas'!$A:$D,4,FALSE))</f>
        <v/>
      </c>
      <c r="F359" s="56" t="str">
        <f t="shared" si="16"/>
        <v/>
      </c>
      <c r="G359" s="56" t="str">
        <f>IF($F359="Si",VLOOKUP(DATE(YEAR($A359),MONTH($A359),1),'Anexo Indices'!$A:$B,2,FALSE),"")</f>
        <v/>
      </c>
      <c r="H359" s="56" t="str">
        <f t="shared" si="18"/>
        <v/>
      </c>
      <c r="I359" s="62" t="str">
        <f t="shared" si="17"/>
        <v/>
      </c>
      <c r="J359" s="2"/>
    </row>
    <row r="360" spans="1:10" ht="14.25" thickTop="1" thickBot="1">
      <c r="A360" s="57" t="str">
        <f>IF(ISBLANK('1 - Cargar Mayor anual'!$B356),"",'1 - Cargar Mayor anual'!C356)</f>
        <v/>
      </c>
      <c r="B360" s="52" t="str">
        <f>IF(ISBLANK('1 - Cargar Mayor anual'!$B356),"",'1 - Cargar Mayor anual'!B356)</f>
        <v/>
      </c>
      <c r="C360" s="53" t="str">
        <f>IF(ISBLANK('1 - Cargar Mayor anual'!$B356),"",'1 - Cargar Mayor anual'!D356-'1 - Cargar Mayor anual'!E356)</f>
        <v/>
      </c>
      <c r="D360" s="56" t="str">
        <f>IF(ISBLANK('1 - Cargar Mayor anual'!$B356),"", VLOOKUP($B360,'2 -Cargar maestro cuentas'!$A:$D,2,FALSE))</f>
        <v/>
      </c>
      <c r="E360" s="56" t="str">
        <f>IF(ISBLANK('1 - Cargar Mayor anual'!$B356),"", VLOOKUP($B360,'2 -Cargar maestro cuentas'!$A:$D,4,FALSE))</f>
        <v/>
      </c>
      <c r="F360" s="56" t="str">
        <f t="shared" si="16"/>
        <v/>
      </c>
      <c r="G360" s="56" t="str">
        <f>IF($F360="Si",VLOOKUP(DATE(YEAR($A360),MONTH($A360),1),'Anexo Indices'!$A:$B,2,FALSE),"")</f>
        <v/>
      </c>
      <c r="H360" s="56" t="str">
        <f t="shared" si="18"/>
        <v/>
      </c>
      <c r="I360" s="62" t="str">
        <f t="shared" si="17"/>
        <v/>
      </c>
      <c r="J360" s="2"/>
    </row>
    <row r="361" spans="1:10" ht="14.25" thickTop="1" thickBot="1">
      <c r="A361" s="57" t="str">
        <f>IF(ISBLANK('1 - Cargar Mayor anual'!$B357),"",'1 - Cargar Mayor anual'!C357)</f>
        <v/>
      </c>
      <c r="B361" s="52" t="str">
        <f>IF(ISBLANK('1 - Cargar Mayor anual'!$B357),"",'1 - Cargar Mayor anual'!B357)</f>
        <v/>
      </c>
      <c r="C361" s="53" t="str">
        <f>IF(ISBLANK('1 - Cargar Mayor anual'!$B357),"",'1 - Cargar Mayor anual'!D357-'1 - Cargar Mayor anual'!E357)</f>
        <v/>
      </c>
      <c r="D361" s="56" t="str">
        <f>IF(ISBLANK('1 - Cargar Mayor anual'!$B357),"", VLOOKUP($B361,'2 -Cargar maestro cuentas'!$A:$D,2,FALSE))</f>
        <v/>
      </c>
      <c r="E361" s="56" t="str">
        <f>IF(ISBLANK('1 - Cargar Mayor anual'!$B357),"", VLOOKUP($B361,'2 -Cargar maestro cuentas'!$A:$D,4,FALSE))</f>
        <v/>
      </c>
      <c r="F361" s="56" t="str">
        <f t="shared" si="16"/>
        <v/>
      </c>
      <c r="G361" s="56" t="str">
        <f>IF($F361="Si",VLOOKUP(DATE(YEAR($A361),MONTH($A361),1),'Anexo Indices'!$A:$B,2,FALSE),"")</f>
        <v/>
      </c>
      <c r="H361" s="56" t="str">
        <f t="shared" si="18"/>
        <v/>
      </c>
      <c r="I361" s="62" t="str">
        <f t="shared" si="17"/>
        <v/>
      </c>
      <c r="J361" s="2"/>
    </row>
    <row r="362" spans="1:10" ht="14.25" thickTop="1" thickBot="1">
      <c r="A362" s="57" t="str">
        <f>IF(ISBLANK('1 - Cargar Mayor anual'!$B358),"",'1 - Cargar Mayor anual'!C358)</f>
        <v/>
      </c>
      <c r="B362" s="52" t="str">
        <f>IF(ISBLANK('1 - Cargar Mayor anual'!$B358),"",'1 - Cargar Mayor anual'!B358)</f>
        <v/>
      </c>
      <c r="C362" s="53" t="str">
        <f>IF(ISBLANK('1 - Cargar Mayor anual'!$B358),"",'1 - Cargar Mayor anual'!D358-'1 - Cargar Mayor anual'!E358)</f>
        <v/>
      </c>
      <c r="D362" s="56" t="str">
        <f>IF(ISBLANK('1 - Cargar Mayor anual'!$B358),"", VLOOKUP($B362,'2 -Cargar maestro cuentas'!$A:$D,2,FALSE))</f>
        <v/>
      </c>
      <c r="E362" s="56" t="str">
        <f>IF(ISBLANK('1 - Cargar Mayor anual'!$B358),"", VLOOKUP($B362,'2 -Cargar maestro cuentas'!$A:$D,4,FALSE))</f>
        <v/>
      </c>
      <c r="F362" s="56" t="str">
        <f t="shared" si="16"/>
        <v/>
      </c>
      <c r="G362" s="56" t="str">
        <f>IF($F362="Si",VLOOKUP(DATE(YEAR($A362),MONTH($A362),1),'Anexo Indices'!$A:$B,2,FALSE),"")</f>
        <v/>
      </c>
      <c r="H362" s="56" t="str">
        <f t="shared" si="18"/>
        <v/>
      </c>
      <c r="I362" s="62" t="str">
        <f t="shared" si="17"/>
        <v/>
      </c>
      <c r="J362" s="2"/>
    </row>
    <row r="363" spans="1:10" ht="14.25" thickTop="1" thickBot="1">
      <c r="A363" s="57" t="str">
        <f>IF(ISBLANK('1 - Cargar Mayor anual'!$B359),"",'1 - Cargar Mayor anual'!C359)</f>
        <v/>
      </c>
      <c r="B363" s="52" t="str">
        <f>IF(ISBLANK('1 - Cargar Mayor anual'!$B359),"",'1 - Cargar Mayor anual'!B359)</f>
        <v/>
      </c>
      <c r="C363" s="53" t="str">
        <f>IF(ISBLANK('1 - Cargar Mayor anual'!$B359),"",'1 - Cargar Mayor anual'!D359-'1 - Cargar Mayor anual'!E359)</f>
        <v/>
      </c>
      <c r="D363" s="56" t="str">
        <f>IF(ISBLANK('1 - Cargar Mayor anual'!$B359),"", VLOOKUP($B363,'2 -Cargar maestro cuentas'!$A:$D,2,FALSE))</f>
        <v/>
      </c>
      <c r="E363" s="56" t="str">
        <f>IF(ISBLANK('1 - Cargar Mayor anual'!$B359),"", VLOOKUP($B363,'2 -Cargar maestro cuentas'!$A:$D,4,FALSE))</f>
        <v/>
      </c>
      <c r="F363" s="56" t="str">
        <f t="shared" si="16"/>
        <v/>
      </c>
      <c r="G363" s="56" t="str">
        <f>IF($F363="Si",VLOOKUP(DATE(YEAR($A363),MONTH($A363),1),'Anexo Indices'!$A:$B,2,FALSE),"")</f>
        <v/>
      </c>
      <c r="H363" s="56" t="str">
        <f t="shared" si="18"/>
        <v/>
      </c>
      <c r="I363" s="62" t="str">
        <f t="shared" si="17"/>
        <v/>
      </c>
      <c r="J363" s="2"/>
    </row>
    <row r="364" spans="1:10" ht="14.25" thickTop="1" thickBot="1">
      <c r="A364" s="57" t="str">
        <f>IF(ISBLANK('1 - Cargar Mayor anual'!$B360),"",'1 - Cargar Mayor anual'!C360)</f>
        <v/>
      </c>
      <c r="B364" s="52" t="str">
        <f>IF(ISBLANK('1 - Cargar Mayor anual'!$B360),"",'1 - Cargar Mayor anual'!B360)</f>
        <v/>
      </c>
      <c r="C364" s="53" t="str">
        <f>IF(ISBLANK('1 - Cargar Mayor anual'!$B360),"",'1 - Cargar Mayor anual'!D360-'1 - Cargar Mayor anual'!E360)</f>
        <v/>
      </c>
      <c r="D364" s="56" t="str">
        <f>IF(ISBLANK('1 - Cargar Mayor anual'!$B360),"", VLOOKUP($B364,'2 -Cargar maestro cuentas'!$A:$D,2,FALSE))</f>
        <v/>
      </c>
      <c r="E364" s="56" t="str">
        <f>IF(ISBLANK('1 - Cargar Mayor anual'!$B360),"", VLOOKUP($B364,'2 -Cargar maestro cuentas'!$A:$D,4,FALSE))</f>
        <v/>
      </c>
      <c r="F364" s="56" t="str">
        <f t="shared" si="16"/>
        <v/>
      </c>
      <c r="G364" s="56" t="str">
        <f>IF($F364="Si",VLOOKUP(DATE(YEAR($A364),MONTH($A364),1),'Anexo Indices'!$A:$B,2,FALSE),"")</f>
        <v/>
      </c>
      <c r="H364" s="56" t="str">
        <f t="shared" si="18"/>
        <v/>
      </c>
      <c r="I364" s="62" t="str">
        <f t="shared" si="17"/>
        <v/>
      </c>
      <c r="J364" s="2"/>
    </row>
    <row r="365" spans="1:10" ht="14.25" thickTop="1" thickBot="1">
      <c r="A365" s="57" t="str">
        <f>IF(ISBLANK('1 - Cargar Mayor anual'!$B361),"",'1 - Cargar Mayor anual'!C361)</f>
        <v/>
      </c>
      <c r="B365" s="52" t="str">
        <f>IF(ISBLANK('1 - Cargar Mayor anual'!$B361),"",'1 - Cargar Mayor anual'!B361)</f>
        <v/>
      </c>
      <c r="C365" s="53" t="str">
        <f>IF(ISBLANK('1 - Cargar Mayor anual'!$B361),"",'1 - Cargar Mayor anual'!D361-'1 - Cargar Mayor anual'!E361)</f>
        <v/>
      </c>
      <c r="D365" s="56" t="str">
        <f>IF(ISBLANK('1 - Cargar Mayor anual'!$B361),"", VLOOKUP($B365,'2 -Cargar maestro cuentas'!$A:$D,2,FALSE))</f>
        <v/>
      </c>
      <c r="E365" s="56" t="str">
        <f>IF(ISBLANK('1 - Cargar Mayor anual'!$B361),"", VLOOKUP($B365,'2 -Cargar maestro cuentas'!$A:$D,4,FALSE))</f>
        <v/>
      </c>
      <c r="F365" s="56" t="str">
        <f t="shared" si="16"/>
        <v/>
      </c>
      <c r="G365" s="56" t="str">
        <f>IF($F365="Si",VLOOKUP(DATE(YEAR($A365),MONTH($A365),1),'Anexo Indices'!$A:$B,2,FALSE),"")</f>
        <v/>
      </c>
      <c r="H365" s="56" t="str">
        <f t="shared" si="18"/>
        <v/>
      </c>
      <c r="I365" s="62" t="str">
        <f t="shared" si="17"/>
        <v/>
      </c>
      <c r="J365" s="2"/>
    </row>
    <row r="366" spans="1:10" ht="14.25" thickTop="1" thickBot="1">
      <c r="A366" s="57" t="str">
        <f>IF(ISBLANK('1 - Cargar Mayor anual'!$B362),"",'1 - Cargar Mayor anual'!C362)</f>
        <v/>
      </c>
      <c r="B366" s="52" t="str">
        <f>IF(ISBLANK('1 - Cargar Mayor anual'!$B362),"",'1 - Cargar Mayor anual'!B362)</f>
        <v/>
      </c>
      <c r="C366" s="53" t="str">
        <f>IF(ISBLANK('1 - Cargar Mayor anual'!$B362),"",'1 - Cargar Mayor anual'!D362-'1 - Cargar Mayor anual'!E362)</f>
        <v/>
      </c>
      <c r="D366" s="56" t="str">
        <f>IF(ISBLANK('1 - Cargar Mayor anual'!$B362),"", VLOOKUP($B366,'2 -Cargar maestro cuentas'!$A:$D,2,FALSE))</f>
        <v/>
      </c>
      <c r="E366" s="56" t="str">
        <f>IF(ISBLANK('1 - Cargar Mayor anual'!$B362),"", VLOOKUP($B366,'2 -Cargar maestro cuentas'!$A:$D,4,FALSE))</f>
        <v/>
      </c>
      <c r="F366" s="56" t="str">
        <f t="shared" si="16"/>
        <v/>
      </c>
      <c r="G366" s="56" t="str">
        <f>IF($F366="Si",VLOOKUP(DATE(YEAR($A366),MONTH($A366),1),'Anexo Indices'!$A:$B,2,FALSE),"")</f>
        <v/>
      </c>
      <c r="H366" s="56" t="str">
        <f t="shared" si="18"/>
        <v/>
      </c>
      <c r="I366" s="62" t="str">
        <f t="shared" si="17"/>
        <v/>
      </c>
      <c r="J366" s="2"/>
    </row>
    <row r="367" spans="1:10" ht="14.25" thickTop="1" thickBot="1">
      <c r="A367" s="57" t="str">
        <f>IF(ISBLANK('1 - Cargar Mayor anual'!$B363),"",'1 - Cargar Mayor anual'!C363)</f>
        <v/>
      </c>
      <c r="B367" s="52" t="str">
        <f>IF(ISBLANK('1 - Cargar Mayor anual'!$B363),"",'1 - Cargar Mayor anual'!B363)</f>
        <v/>
      </c>
      <c r="C367" s="53" t="str">
        <f>IF(ISBLANK('1 - Cargar Mayor anual'!$B363),"",'1 - Cargar Mayor anual'!D363-'1 - Cargar Mayor anual'!E363)</f>
        <v/>
      </c>
      <c r="D367" s="56" t="str">
        <f>IF(ISBLANK('1 - Cargar Mayor anual'!$B363),"", VLOOKUP($B367,'2 -Cargar maestro cuentas'!$A:$D,2,FALSE))</f>
        <v/>
      </c>
      <c r="E367" s="56" t="str">
        <f>IF(ISBLANK('1 - Cargar Mayor anual'!$B363),"", VLOOKUP($B367,'2 -Cargar maestro cuentas'!$A:$D,4,FALSE))</f>
        <v/>
      </c>
      <c r="F367" s="56" t="str">
        <f t="shared" si="16"/>
        <v/>
      </c>
      <c r="G367" s="56" t="str">
        <f>IF($F367="Si",VLOOKUP(DATE(YEAR($A367),MONTH($A367),1),'Anexo Indices'!$A:$B,2,FALSE),"")</f>
        <v/>
      </c>
      <c r="H367" s="56" t="str">
        <f t="shared" si="18"/>
        <v/>
      </c>
      <c r="I367" s="62" t="str">
        <f t="shared" si="17"/>
        <v/>
      </c>
      <c r="J367" s="2"/>
    </row>
    <row r="368" spans="1:10" ht="14.25" thickTop="1" thickBot="1">
      <c r="A368" s="57" t="str">
        <f>IF(ISBLANK('1 - Cargar Mayor anual'!$B364),"",'1 - Cargar Mayor anual'!C364)</f>
        <v/>
      </c>
      <c r="B368" s="52" t="str">
        <f>IF(ISBLANK('1 - Cargar Mayor anual'!$B364),"",'1 - Cargar Mayor anual'!B364)</f>
        <v/>
      </c>
      <c r="C368" s="53" t="str">
        <f>IF(ISBLANK('1 - Cargar Mayor anual'!$B364),"",'1 - Cargar Mayor anual'!D364-'1 - Cargar Mayor anual'!E364)</f>
        <v/>
      </c>
      <c r="D368" s="56" t="str">
        <f>IF(ISBLANK('1 - Cargar Mayor anual'!$B364),"", VLOOKUP($B368,'2 -Cargar maestro cuentas'!$A:$D,2,FALSE))</f>
        <v/>
      </c>
      <c r="E368" s="56" t="str">
        <f>IF(ISBLANK('1 - Cargar Mayor anual'!$B364),"", VLOOKUP($B368,'2 -Cargar maestro cuentas'!$A:$D,4,FALSE))</f>
        <v/>
      </c>
      <c r="F368" s="56" t="str">
        <f t="shared" si="16"/>
        <v/>
      </c>
      <c r="G368" s="56" t="str">
        <f>IF($F368="Si",VLOOKUP(DATE(YEAR($A368),MONTH($A368),1),'Anexo Indices'!$A:$B,2,FALSE),"")</f>
        <v/>
      </c>
      <c r="H368" s="56" t="str">
        <f t="shared" si="18"/>
        <v/>
      </c>
      <c r="I368" s="62" t="str">
        <f t="shared" si="17"/>
        <v/>
      </c>
      <c r="J368" s="2"/>
    </row>
    <row r="369" spans="1:10" ht="14.25" thickTop="1" thickBot="1">
      <c r="A369" s="57" t="str">
        <f>IF(ISBLANK('1 - Cargar Mayor anual'!$B365),"",'1 - Cargar Mayor anual'!C365)</f>
        <v/>
      </c>
      <c r="B369" s="52" t="str">
        <f>IF(ISBLANK('1 - Cargar Mayor anual'!$B365),"",'1 - Cargar Mayor anual'!B365)</f>
        <v/>
      </c>
      <c r="C369" s="53" t="str">
        <f>IF(ISBLANK('1 - Cargar Mayor anual'!$B365),"",'1 - Cargar Mayor anual'!D365-'1 - Cargar Mayor anual'!E365)</f>
        <v/>
      </c>
      <c r="D369" s="56" t="str">
        <f>IF(ISBLANK('1 - Cargar Mayor anual'!$B365),"", VLOOKUP($B369,'2 -Cargar maestro cuentas'!$A:$D,2,FALSE))</f>
        <v/>
      </c>
      <c r="E369" s="56" t="str">
        <f>IF(ISBLANK('1 - Cargar Mayor anual'!$B365),"", VLOOKUP($B369,'2 -Cargar maestro cuentas'!$A:$D,4,FALSE))</f>
        <v/>
      </c>
      <c r="F369" s="56" t="str">
        <f t="shared" si="16"/>
        <v/>
      </c>
      <c r="G369" s="56" t="str">
        <f>IF($F369="Si",VLOOKUP(DATE(YEAR($A369),MONTH($A369),1),'Anexo Indices'!$A:$B,2,FALSE),"")</f>
        <v/>
      </c>
      <c r="H369" s="56" t="str">
        <f t="shared" si="18"/>
        <v/>
      </c>
      <c r="I369" s="62" t="str">
        <f t="shared" si="17"/>
        <v/>
      </c>
      <c r="J369" s="2"/>
    </row>
    <row r="370" spans="1:10" ht="14.25" thickTop="1" thickBot="1">
      <c r="A370" s="57" t="str">
        <f>IF(ISBLANK('1 - Cargar Mayor anual'!$B366),"",'1 - Cargar Mayor anual'!C366)</f>
        <v/>
      </c>
      <c r="B370" s="52" t="str">
        <f>IF(ISBLANK('1 - Cargar Mayor anual'!$B366),"",'1 - Cargar Mayor anual'!B366)</f>
        <v/>
      </c>
      <c r="C370" s="53" t="str">
        <f>IF(ISBLANK('1 - Cargar Mayor anual'!$B366),"",'1 - Cargar Mayor anual'!D366-'1 - Cargar Mayor anual'!E366)</f>
        <v/>
      </c>
      <c r="D370" s="56" t="str">
        <f>IF(ISBLANK('1 - Cargar Mayor anual'!$B366),"", VLOOKUP($B370,'2 -Cargar maestro cuentas'!$A:$D,2,FALSE))</f>
        <v/>
      </c>
      <c r="E370" s="56" t="str">
        <f>IF(ISBLANK('1 - Cargar Mayor anual'!$B366),"", VLOOKUP($B370,'2 -Cargar maestro cuentas'!$A:$D,4,FALSE))</f>
        <v/>
      </c>
      <c r="F370" s="56" t="str">
        <f t="shared" si="16"/>
        <v/>
      </c>
      <c r="G370" s="56" t="str">
        <f>IF($F370="Si",VLOOKUP(DATE(YEAR($A370),MONTH($A370),1),'Anexo Indices'!$A:$B,2,FALSE),"")</f>
        <v/>
      </c>
      <c r="H370" s="56" t="str">
        <f t="shared" si="18"/>
        <v/>
      </c>
      <c r="I370" s="62" t="str">
        <f t="shared" si="17"/>
        <v/>
      </c>
      <c r="J370" s="2"/>
    </row>
    <row r="371" spans="1:10" ht="14.25" thickTop="1" thickBot="1">
      <c r="A371" s="57" t="str">
        <f>IF(ISBLANK('1 - Cargar Mayor anual'!$B367),"",'1 - Cargar Mayor anual'!C367)</f>
        <v/>
      </c>
      <c r="B371" s="52" t="str">
        <f>IF(ISBLANK('1 - Cargar Mayor anual'!$B367),"",'1 - Cargar Mayor anual'!B367)</f>
        <v/>
      </c>
      <c r="C371" s="53" t="str">
        <f>IF(ISBLANK('1 - Cargar Mayor anual'!$B367),"",'1 - Cargar Mayor anual'!D367-'1 - Cargar Mayor anual'!E367)</f>
        <v/>
      </c>
      <c r="D371" s="56" t="str">
        <f>IF(ISBLANK('1 - Cargar Mayor anual'!$B367),"", VLOOKUP($B371,'2 -Cargar maestro cuentas'!$A:$D,2,FALSE))</f>
        <v/>
      </c>
      <c r="E371" s="56" t="str">
        <f>IF(ISBLANK('1 - Cargar Mayor anual'!$B367),"", VLOOKUP($B371,'2 -Cargar maestro cuentas'!$A:$D,4,FALSE))</f>
        <v/>
      </c>
      <c r="F371" s="56" t="str">
        <f t="shared" si="16"/>
        <v/>
      </c>
      <c r="G371" s="56" t="str">
        <f>IF($F371="Si",VLOOKUP(DATE(YEAR($A371),MONTH($A371),1),'Anexo Indices'!$A:$B,2,FALSE),"")</f>
        <v/>
      </c>
      <c r="H371" s="56" t="str">
        <f t="shared" si="18"/>
        <v/>
      </c>
      <c r="I371" s="62" t="str">
        <f t="shared" si="17"/>
        <v/>
      </c>
      <c r="J371" s="2"/>
    </row>
    <row r="372" spans="1:10" ht="14.25" thickTop="1" thickBot="1">
      <c r="A372" s="57" t="str">
        <f>IF(ISBLANK('1 - Cargar Mayor anual'!$B368),"",'1 - Cargar Mayor anual'!C368)</f>
        <v/>
      </c>
      <c r="B372" s="52" t="str">
        <f>IF(ISBLANK('1 - Cargar Mayor anual'!$B368),"",'1 - Cargar Mayor anual'!B368)</f>
        <v/>
      </c>
      <c r="C372" s="53" t="str">
        <f>IF(ISBLANK('1 - Cargar Mayor anual'!$B368),"",'1 - Cargar Mayor anual'!D368-'1 - Cargar Mayor anual'!E368)</f>
        <v/>
      </c>
      <c r="D372" s="56" t="str">
        <f>IF(ISBLANK('1 - Cargar Mayor anual'!$B368),"", VLOOKUP($B372,'2 -Cargar maestro cuentas'!$A:$D,2,FALSE))</f>
        <v/>
      </c>
      <c r="E372" s="56" t="str">
        <f>IF(ISBLANK('1 - Cargar Mayor anual'!$B368),"", VLOOKUP($B372,'2 -Cargar maestro cuentas'!$A:$D,4,FALSE))</f>
        <v/>
      </c>
      <c r="F372" s="56" t="str">
        <f t="shared" si="16"/>
        <v/>
      </c>
      <c r="G372" s="56" t="str">
        <f>IF($F372="Si",VLOOKUP(DATE(YEAR($A372),MONTH($A372),1),'Anexo Indices'!$A:$B,2,FALSE),"")</f>
        <v/>
      </c>
      <c r="H372" s="56" t="str">
        <f t="shared" si="18"/>
        <v/>
      </c>
      <c r="I372" s="62" t="str">
        <f t="shared" si="17"/>
        <v/>
      </c>
      <c r="J372" s="2"/>
    </row>
    <row r="373" spans="1:10" ht="14.25" thickTop="1" thickBot="1">
      <c r="A373" s="57" t="str">
        <f>IF(ISBLANK('1 - Cargar Mayor anual'!$B369),"",'1 - Cargar Mayor anual'!C369)</f>
        <v/>
      </c>
      <c r="B373" s="52" t="str">
        <f>IF(ISBLANK('1 - Cargar Mayor anual'!$B369),"",'1 - Cargar Mayor anual'!B369)</f>
        <v/>
      </c>
      <c r="C373" s="53" t="str">
        <f>IF(ISBLANK('1 - Cargar Mayor anual'!$B369),"",'1 - Cargar Mayor anual'!D369-'1 - Cargar Mayor anual'!E369)</f>
        <v/>
      </c>
      <c r="D373" s="56" t="str">
        <f>IF(ISBLANK('1 - Cargar Mayor anual'!$B369),"", VLOOKUP($B373,'2 -Cargar maestro cuentas'!$A:$D,2,FALSE))</f>
        <v/>
      </c>
      <c r="E373" s="56" t="str">
        <f>IF(ISBLANK('1 - Cargar Mayor anual'!$B369),"", VLOOKUP($B373,'2 -Cargar maestro cuentas'!$A:$D,4,FALSE))</f>
        <v/>
      </c>
      <c r="F373" s="56" t="str">
        <f t="shared" si="16"/>
        <v/>
      </c>
      <c r="G373" s="56" t="str">
        <f>IF($F373="Si",VLOOKUP(DATE(YEAR($A373),MONTH($A373),1),'Anexo Indices'!$A:$B,2,FALSE),"")</f>
        <v/>
      </c>
      <c r="H373" s="56" t="str">
        <f t="shared" si="18"/>
        <v/>
      </c>
      <c r="I373" s="62" t="str">
        <f t="shared" si="17"/>
        <v/>
      </c>
      <c r="J373" s="2"/>
    </row>
    <row r="374" spans="1:10" ht="14.25" thickTop="1" thickBot="1">
      <c r="A374" s="57" t="str">
        <f>IF(ISBLANK('1 - Cargar Mayor anual'!$B370),"",'1 - Cargar Mayor anual'!C370)</f>
        <v/>
      </c>
      <c r="B374" s="52" t="str">
        <f>IF(ISBLANK('1 - Cargar Mayor anual'!$B370),"",'1 - Cargar Mayor anual'!B370)</f>
        <v/>
      </c>
      <c r="C374" s="53" t="str">
        <f>IF(ISBLANK('1 - Cargar Mayor anual'!$B370),"",'1 - Cargar Mayor anual'!D370-'1 - Cargar Mayor anual'!E370)</f>
        <v/>
      </c>
      <c r="D374" s="56" t="str">
        <f>IF(ISBLANK('1 - Cargar Mayor anual'!$B370),"", VLOOKUP($B374,'2 -Cargar maestro cuentas'!$A:$D,2,FALSE))</f>
        <v/>
      </c>
      <c r="E374" s="56" t="str">
        <f>IF(ISBLANK('1 - Cargar Mayor anual'!$B370),"", VLOOKUP($B374,'2 -Cargar maestro cuentas'!$A:$D,4,FALSE))</f>
        <v/>
      </c>
      <c r="F374" s="56" t="str">
        <f t="shared" si="16"/>
        <v/>
      </c>
      <c r="G374" s="56" t="str">
        <f>IF($F374="Si",VLOOKUP(DATE(YEAR($A374),MONTH($A374),1),'Anexo Indices'!$A:$B,2,FALSE),"")</f>
        <v/>
      </c>
      <c r="H374" s="56" t="str">
        <f t="shared" si="18"/>
        <v/>
      </c>
      <c r="I374" s="62" t="str">
        <f t="shared" si="17"/>
        <v/>
      </c>
      <c r="J374" s="2"/>
    </row>
    <row r="375" spans="1:10" ht="14.25" thickTop="1" thickBot="1">
      <c r="A375" s="57" t="str">
        <f>IF(ISBLANK('1 - Cargar Mayor anual'!$B371),"",'1 - Cargar Mayor anual'!C371)</f>
        <v/>
      </c>
      <c r="B375" s="52" t="str">
        <f>IF(ISBLANK('1 - Cargar Mayor anual'!$B371),"",'1 - Cargar Mayor anual'!B371)</f>
        <v/>
      </c>
      <c r="C375" s="53" t="str">
        <f>IF(ISBLANK('1 - Cargar Mayor anual'!$B371),"",'1 - Cargar Mayor anual'!D371-'1 - Cargar Mayor anual'!E371)</f>
        <v/>
      </c>
      <c r="D375" s="56" t="str">
        <f>IF(ISBLANK('1 - Cargar Mayor anual'!$B371),"", VLOOKUP($B375,'2 -Cargar maestro cuentas'!$A:$D,2,FALSE))</f>
        <v/>
      </c>
      <c r="E375" s="56" t="str">
        <f>IF(ISBLANK('1 - Cargar Mayor anual'!$B371),"", VLOOKUP($B375,'2 -Cargar maestro cuentas'!$A:$D,4,FALSE))</f>
        <v/>
      </c>
      <c r="F375" s="56" t="str">
        <f t="shared" si="16"/>
        <v/>
      </c>
      <c r="G375" s="56" t="str">
        <f>IF($F375="Si",VLOOKUP(DATE(YEAR($A375),MONTH($A375),1),'Anexo Indices'!$A:$B,2,FALSE),"")</f>
        <v/>
      </c>
      <c r="H375" s="56" t="str">
        <f t="shared" si="18"/>
        <v/>
      </c>
      <c r="I375" s="62" t="str">
        <f t="shared" si="17"/>
        <v/>
      </c>
      <c r="J375" s="2"/>
    </row>
    <row r="376" spans="1:10" ht="14.25" thickTop="1" thickBot="1">
      <c r="A376" s="57" t="str">
        <f>IF(ISBLANK('1 - Cargar Mayor anual'!$B372),"",'1 - Cargar Mayor anual'!C372)</f>
        <v/>
      </c>
      <c r="B376" s="52" t="str">
        <f>IF(ISBLANK('1 - Cargar Mayor anual'!$B372),"",'1 - Cargar Mayor anual'!B372)</f>
        <v/>
      </c>
      <c r="C376" s="53" t="str">
        <f>IF(ISBLANK('1 - Cargar Mayor anual'!$B372),"",'1 - Cargar Mayor anual'!D372-'1 - Cargar Mayor anual'!E372)</f>
        <v/>
      </c>
      <c r="D376" s="56" t="str">
        <f>IF(ISBLANK('1 - Cargar Mayor anual'!$B372),"", VLOOKUP($B376,'2 -Cargar maestro cuentas'!$A:$D,2,FALSE))</f>
        <v/>
      </c>
      <c r="E376" s="56" t="str">
        <f>IF(ISBLANK('1 - Cargar Mayor anual'!$B372),"", VLOOKUP($B376,'2 -Cargar maestro cuentas'!$A:$D,4,FALSE))</f>
        <v/>
      </c>
      <c r="F376" s="56" t="str">
        <f t="shared" si="16"/>
        <v/>
      </c>
      <c r="G376" s="56" t="str">
        <f>IF($F376="Si",VLOOKUP(DATE(YEAR($A376),MONTH($A376),1),'Anexo Indices'!$A:$B,2,FALSE),"")</f>
        <v/>
      </c>
      <c r="H376" s="56" t="str">
        <f t="shared" si="18"/>
        <v/>
      </c>
      <c r="I376" s="62" t="str">
        <f t="shared" si="17"/>
        <v/>
      </c>
      <c r="J376" s="2"/>
    </row>
    <row r="377" spans="1:10" ht="14.25" thickTop="1" thickBot="1">
      <c r="A377" s="57" t="str">
        <f>IF(ISBLANK('1 - Cargar Mayor anual'!$B373),"",'1 - Cargar Mayor anual'!C373)</f>
        <v/>
      </c>
      <c r="B377" s="52" t="str">
        <f>IF(ISBLANK('1 - Cargar Mayor anual'!$B373),"",'1 - Cargar Mayor anual'!B373)</f>
        <v/>
      </c>
      <c r="C377" s="53" t="str">
        <f>IF(ISBLANK('1 - Cargar Mayor anual'!$B373),"",'1 - Cargar Mayor anual'!D373-'1 - Cargar Mayor anual'!E373)</f>
        <v/>
      </c>
      <c r="D377" s="56" t="str">
        <f>IF(ISBLANK('1 - Cargar Mayor anual'!$B373),"", VLOOKUP($B377,'2 -Cargar maestro cuentas'!$A:$D,2,FALSE))</f>
        <v/>
      </c>
      <c r="E377" s="56" t="str">
        <f>IF(ISBLANK('1 - Cargar Mayor anual'!$B373),"", VLOOKUP($B377,'2 -Cargar maestro cuentas'!$A:$D,4,FALSE))</f>
        <v/>
      </c>
      <c r="F377" s="56" t="str">
        <f t="shared" si="16"/>
        <v/>
      </c>
      <c r="G377" s="56" t="str">
        <f>IF($F377="Si",VLOOKUP(DATE(YEAR($A377),MONTH($A377),1),'Anexo Indices'!$A:$B,2,FALSE),"")</f>
        <v/>
      </c>
      <c r="H377" s="56" t="str">
        <f t="shared" si="18"/>
        <v/>
      </c>
      <c r="I377" s="62" t="str">
        <f t="shared" si="17"/>
        <v/>
      </c>
      <c r="J377" s="2"/>
    </row>
    <row r="378" spans="1:10" ht="14.25" thickTop="1" thickBot="1">
      <c r="A378" s="57" t="str">
        <f>IF(ISBLANK('1 - Cargar Mayor anual'!$B374),"",'1 - Cargar Mayor anual'!C374)</f>
        <v/>
      </c>
      <c r="B378" s="52" t="str">
        <f>IF(ISBLANK('1 - Cargar Mayor anual'!$B374),"",'1 - Cargar Mayor anual'!B374)</f>
        <v/>
      </c>
      <c r="C378" s="53" t="str">
        <f>IF(ISBLANK('1 - Cargar Mayor anual'!$B374),"",'1 - Cargar Mayor anual'!D374-'1 - Cargar Mayor anual'!E374)</f>
        <v/>
      </c>
      <c r="D378" s="56" t="str">
        <f>IF(ISBLANK('1 - Cargar Mayor anual'!$B374),"", VLOOKUP($B378,'2 -Cargar maestro cuentas'!$A:$D,2,FALSE))</f>
        <v/>
      </c>
      <c r="E378" s="56" t="str">
        <f>IF(ISBLANK('1 - Cargar Mayor anual'!$B374),"", VLOOKUP($B378,'2 -Cargar maestro cuentas'!$A:$D,4,FALSE))</f>
        <v/>
      </c>
      <c r="F378" s="56" t="str">
        <f t="shared" si="16"/>
        <v/>
      </c>
      <c r="G378" s="56" t="str">
        <f>IF($F378="Si",VLOOKUP(DATE(YEAR($A378),MONTH($A378),1),'Anexo Indices'!$A:$B,2,FALSE),"")</f>
        <v/>
      </c>
      <c r="H378" s="56" t="str">
        <f t="shared" si="18"/>
        <v/>
      </c>
      <c r="I378" s="62" t="str">
        <f t="shared" si="17"/>
        <v/>
      </c>
      <c r="J378" s="2"/>
    </row>
    <row r="379" spans="1:10" ht="14.25" thickTop="1" thickBot="1">
      <c r="A379" s="57" t="str">
        <f>IF(ISBLANK('1 - Cargar Mayor anual'!$B375),"",'1 - Cargar Mayor anual'!C375)</f>
        <v/>
      </c>
      <c r="B379" s="52" t="str">
        <f>IF(ISBLANK('1 - Cargar Mayor anual'!$B375),"",'1 - Cargar Mayor anual'!B375)</f>
        <v/>
      </c>
      <c r="C379" s="53" t="str">
        <f>IF(ISBLANK('1 - Cargar Mayor anual'!$B375),"",'1 - Cargar Mayor anual'!D375-'1 - Cargar Mayor anual'!E375)</f>
        <v/>
      </c>
      <c r="D379" s="56" t="str">
        <f>IF(ISBLANK('1 - Cargar Mayor anual'!$B375),"", VLOOKUP($B379,'2 -Cargar maestro cuentas'!$A:$D,2,FALSE))</f>
        <v/>
      </c>
      <c r="E379" s="56" t="str">
        <f>IF(ISBLANK('1 - Cargar Mayor anual'!$B375),"", VLOOKUP($B379,'2 -Cargar maestro cuentas'!$A:$D,4,FALSE))</f>
        <v/>
      </c>
      <c r="F379" s="56" t="str">
        <f t="shared" si="16"/>
        <v/>
      </c>
      <c r="G379" s="56" t="str">
        <f>IF($F379="Si",VLOOKUP(DATE(YEAR($A379),MONTH($A379),1),'Anexo Indices'!$A:$B,2,FALSE),"")</f>
        <v/>
      </c>
      <c r="H379" s="56" t="str">
        <f t="shared" si="18"/>
        <v/>
      </c>
      <c r="I379" s="62" t="str">
        <f t="shared" si="17"/>
        <v/>
      </c>
      <c r="J379" s="2"/>
    </row>
    <row r="380" spans="1:10" ht="14.25" thickTop="1" thickBot="1">
      <c r="A380" s="57" t="str">
        <f>IF(ISBLANK('1 - Cargar Mayor anual'!$B376),"",'1 - Cargar Mayor anual'!C376)</f>
        <v/>
      </c>
      <c r="B380" s="52" t="str">
        <f>IF(ISBLANK('1 - Cargar Mayor anual'!$B376),"",'1 - Cargar Mayor anual'!B376)</f>
        <v/>
      </c>
      <c r="C380" s="53" t="str">
        <f>IF(ISBLANK('1 - Cargar Mayor anual'!$B376),"",'1 - Cargar Mayor anual'!D376-'1 - Cargar Mayor anual'!E376)</f>
        <v/>
      </c>
      <c r="D380" s="56" t="str">
        <f>IF(ISBLANK('1 - Cargar Mayor anual'!$B376),"", VLOOKUP($B380,'2 -Cargar maestro cuentas'!$A:$D,2,FALSE))</f>
        <v/>
      </c>
      <c r="E380" s="56" t="str">
        <f>IF(ISBLANK('1 - Cargar Mayor anual'!$B376),"", VLOOKUP($B380,'2 -Cargar maestro cuentas'!$A:$D,4,FALSE))</f>
        <v/>
      </c>
      <c r="F380" s="56" t="str">
        <f t="shared" si="16"/>
        <v/>
      </c>
      <c r="G380" s="56" t="str">
        <f>IF($F380="Si",VLOOKUP(DATE(YEAR($A380),MONTH($A380),1),'Anexo Indices'!$A:$B,2,FALSE),"")</f>
        <v/>
      </c>
      <c r="H380" s="56" t="str">
        <f t="shared" si="18"/>
        <v/>
      </c>
      <c r="I380" s="62" t="str">
        <f t="shared" si="17"/>
        <v/>
      </c>
      <c r="J380" s="2"/>
    </row>
    <row r="381" spans="1:10" ht="14.25" thickTop="1" thickBot="1">
      <c r="A381" s="57" t="str">
        <f>IF(ISBLANK('1 - Cargar Mayor anual'!$B377),"",'1 - Cargar Mayor anual'!C377)</f>
        <v/>
      </c>
      <c r="B381" s="52" t="str">
        <f>IF(ISBLANK('1 - Cargar Mayor anual'!$B377),"",'1 - Cargar Mayor anual'!B377)</f>
        <v/>
      </c>
      <c r="C381" s="53" t="str">
        <f>IF(ISBLANK('1 - Cargar Mayor anual'!$B377),"",'1 - Cargar Mayor anual'!D377-'1 - Cargar Mayor anual'!E377)</f>
        <v/>
      </c>
      <c r="D381" s="56" t="str">
        <f>IF(ISBLANK('1 - Cargar Mayor anual'!$B377),"", VLOOKUP($B381,'2 -Cargar maestro cuentas'!$A:$D,2,FALSE))</f>
        <v/>
      </c>
      <c r="E381" s="56" t="str">
        <f>IF(ISBLANK('1 - Cargar Mayor anual'!$B377),"", VLOOKUP($B381,'2 -Cargar maestro cuentas'!$A:$D,4,FALSE))</f>
        <v/>
      </c>
      <c r="F381" s="56" t="str">
        <f t="shared" si="16"/>
        <v/>
      </c>
      <c r="G381" s="56" t="str">
        <f>IF($F381="Si",VLOOKUP(DATE(YEAR($A381),MONTH($A381),1),'Anexo Indices'!$A:$B,2,FALSE),"")</f>
        <v/>
      </c>
      <c r="H381" s="56" t="str">
        <f t="shared" si="18"/>
        <v/>
      </c>
      <c r="I381" s="62" t="str">
        <f t="shared" si="17"/>
        <v/>
      </c>
      <c r="J381" s="2"/>
    </row>
    <row r="382" spans="1:10" ht="14.25" thickTop="1" thickBot="1">
      <c r="A382" s="57" t="str">
        <f>IF(ISBLANK('1 - Cargar Mayor anual'!$B378),"",'1 - Cargar Mayor anual'!C378)</f>
        <v/>
      </c>
      <c r="B382" s="52" t="str">
        <f>IF(ISBLANK('1 - Cargar Mayor anual'!$B378),"",'1 - Cargar Mayor anual'!B378)</f>
        <v/>
      </c>
      <c r="C382" s="53" t="str">
        <f>IF(ISBLANK('1 - Cargar Mayor anual'!$B378),"",'1 - Cargar Mayor anual'!D378-'1 - Cargar Mayor anual'!E378)</f>
        <v/>
      </c>
      <c r="D382" s="56" t="str">
        <f>IF(ISBLANK('1 - Cargar Mayor anual'!$B378),"", VLOOKUP($B382,'2 -Cargar maestro cuentas'!$A:$D,2,FALSE))</f>
        <v/>
      </c>
      <c r="E382" s="56" t="str">
        <f>IF(ISBLANK('1 - Cargar Mayor anual'!$B378),"", VLOOKUP($B382,'2 -Cargar maestro cuentas'!$A:$D,4,FALSE))</f>
        <v/>
      </c>
      <c r="F382" s="56" t="str">
        <f t="shared" si="16"/>
        <v/>
      </c>
      <c r="G382" s="56" t="str">
        <f>IF($F382="Si",VLOOKUP(DATE(YEAR($A382),MONTH($A382),1),'Anexo Indices'!$A:$B,2,FALSE),"")</f>
        <v/>
      </c>
      <c r="H382" s="56" t="str">
        <f t="shared" si="18"/>
        <v/>
      </c>
      <c r="I382" s="62" t="str">
        <f t="shared" si="17"/>
        <v/>
      </c>
      <c r="J382" s="2"/>
    </row>
    <row r="383" spans="1:10" ht="14.25" thickTop="1" thickBot="1">
      <c r="A383" s="57" t="str">
        <f>IF(ISBLANK('1 - Cargar Mayor anual'!$B379),"",'1 - Cargar Mayor anual'!C379)</f>
        <v/>
      </c>
      <c r="B383" s="52" t="str">
        <f>IF(ISBLANK('1 - Cargar Mayor anual'!$B379),"",'1 - Cargar Mayor anual'!B379)</f>
        <v/>
      </c>
      <c r="C383" s="53" t="str">
        <f>IF(ISBLANK('1 - Cargar Mayor anual'!$B379),"",'1 - Cargar Mayor anual'!D379-'1 - Cargar Mayor anual'!E379)</f>
        <v/>
      </c>
      <c r="D383" s="56" t="str">
        <f>IF(ISBLANK('1 - Cargar Mayor anual'!$B379),"", VLOOKUP($B383,'2 -Cargar maestro cuentas'!$A:$D,2,FALSE))</f>
        <v/>
      </c>
      <c r="E383" s="56" t="str">
        <f>IF(ISBLANK('1 - Cargar Mayor anual'!$B379),"", VLOOKUP($B383,'2 -Cargar maestro cuentas'!$A:$D,4,FALSE))</f>
        <v/>
      </c>
      <c r="F383" s="56" t="str">
        <f t="shared" si="16"/>
        <v/>
      </c>
      <c r="G383" s="56" t="str">
        <f>IF($F383="Si",VLOOKUP(DATE(YEAR($A383),MONTH($A383),1),'Anexo Indices'!$A:$B,2,FALSE),"")</f>
        <v/>
      </c>
      <c r="H383" s="56" t="str">
        <f t="shared" si="18"/>
        <v/>
      </c>
      <c r="I383" s="62" t="str">
        <f t="shared" si="17"/>
        <v/>
      </c>
      <c r="J383" s="2"/>
    </row>
    <row r="384" spans="1:10" ht="14.25" thickTop="1" thickBot="1">
      <c r="A384" s="57" t="str">
        <f>IF(ISBLANK('1 - Cargar Mayor anual'!$B380),"",'1 - Cargar Mayor anual'!C380)</f>
        <v/>
      </c>
      <c r="B384" s="52" t="str">
        <f>IF(ISBLANK('1 - Cargar Mayor anual'!$B380),"",'1 - Cargar Mayor anual'!B380)</f>
        <v/>
      </c>
      <c r="C384" s="53" t="str">
        <f>IF(ISBLANK('1 - Cargar Mayor anual'!$B380),"",'1 - Cargar Mayor anual'!D380-'1 - Cargar Mayor anual'!E380)</f>
        <v/>
      </c>
      <c r="D384" s="56" t="str">
        <f>IF(ISBLANK('1 - Cargar Mayor anual'!$B380),"", VLOOKUP($B384,'2 -Cargar maestro cuentas'!$A:$D,2,FALSE))</f>
        <v/>
      </c>
      <c r="E384" s="56" t="str">
        <f>IF(ISBLANK('1 - Cargar Mayor anual'!$B380),"", VLOOKUP($B384,'2 -Cargar maestro cuentas'!$A:$D,4,FALSE))</f>
        <v/>
      </c>
      <c r="F384" s="56" t="str">
        <f t="shared" si="16"/>
        <v/>
      </c>
      <c r="G384" s="56" t="str">
        <f>IF($F384="Si",VLOOKUP(DATE(YEAR($A384),MONTH($A384),1),'Anexo Indices'!$A:$B,2,FALSE),"")</f>
        <v/>
      </c>
      <c r="H384" s="56" t="str">
        <f t="shared" si="18"/>
        <v/>
      </c>
      <c r="I384" s="62" t="str">
        <f t="shared" si="17"/>
        <v/>
      </c>
      <c r="J384" s="2"/>
    </row>
    <row r="385" spans="1:10" ht="14.25" thickTop="1" thickBot="1">
      <c r="A385" s="57" t="str">
        <f>IF(ISBLANK('1 - Cargar Mayor anual'!$B381),"",'1 - Cargar Mayor anual'!C381)</f>
        <v/>
      </c>
      <c r="B385" s="52" t="str">
        <f>IF(ISBLANK('1 - Cargar Mayor anual'!$B381),"",'1 - Cargar Mayor anual'!B381)</f>
        <v/>
      </c>
      <c r="C385" s="53" t="str">
        <f>IF(ISBLANK('1 - Cargar Mayor anual'!$B381),"",'1 - Cargar Mayor anual'!D381-'1 - Cargar Mayor anual'!E381)</f>
        <v/>
      </c>
      <c r="D385" s="56" t="str">
        <f>IF(ISBLANK('1 - Cargar Mayor anual'!$B381),"", VLOOKUP($B385,'2 -Cargar maestro cuentas'!$A:$D,2,FALSE))</f>
        <v/>
      </c>
      <c r="E385" s="56" t="str">
        <f>IF(ISBLANK('1 - Cargar Mayor anual'!$B381),"", VLOOKUP($B385,'2 -Cargar maestro cuentas'!$A:$D,4,FALSE))</f>
        <v/>
      </c>
      <c r="F385" s="56" t="str">
        <f t="shared" si="16"/>
        <v/>
      </c>
      <c r="G385" s="56" t="str">
        <f>IF($F385="Si",VLOOKUP(DATE(YEAR($A385),MONTH($A385),1),'Anexo Indices'!$A:$B,2,FALSE),"")</f>
        <v/>
      </c>
      <c r="H385" s="56" t="str">
        <f t="shared" si="18"/>
        <v/>
      </c>
      <c r="I385" s="62" t="str">
        <f t="shared" si="17"/>
        <v/>
      </c>
      <c r="J385" s="2"/>
    </row>
    <row r="386" spans="1:10" ht="14.25" thickTop="1" thickBot="1">
      <c r="A386" s="57" t="str">
        <f>IF(ISBLANK('1 - Cargar Mayor anual'!$B382),"",'1 - Cargar Mayor anual'!C382)</f>
        <v/>
      </c>
      <c r="B386" s="52" t="str">
        <f>IF(ISBLANK('1 - Cargar Mayor anual'!$B382),"",'1 - Cargar Mayor anual'!B382)</f>
        <v/>
      </c>
      <c r="C386" s="53" t="str">
        <f>IF(ISBLANK('1 - Cargar Mayor anual'!$B382),"",'1 - Cargar Mayor anual'!D382-'1 - Cargar Mayor anual'!E382)</f>
        <v/>
      </c>
      <c r="D386" s="56" t="str">
        <f>IF(ISBLANK('1 - Cargar Mayor anual'!$B382),"", VLOOKUP($B386,'2 -Cargar maestro cuentas'!$A:$D,2,FALSE))</f>
        <v/>
      </c>
      <c r="E386" s="56" t="str">
        <f>IF(ISBLANK('1 - Cargar Mayor anual'!$B382),"", VLOOKUP($B386,'2 -Cargar maestro cuentas'!$A:$D,4,FALSE))</f>
        <v/>
      </c>
      <c r="F386" s="56" t="str">
        <f t="shared" si="16"/>
        <v/>
      </c>
      <c r="G386" s="56" t="str">
        <f>IF($F386="Si",VLOOKUP(DATE(YEAR($A386),MONTH($A386),1),'Anexo Indices'!$A:$B,2,FALSE),"")</f>
        <v/>
      </c>
      <c r="H386" s="56" t="str">
        <f t="shared" si="18"/>
        <v/>
      </c>
      <c r="I386" s="62" t="str">
        <f t="shared" si="17"/>
        <v/>
      </c>
      <c r="J386" s="2"/>
    </row>
    <row r="387" spans="1:10" ht="14.25" thickTop="1" thickBot="1">
      <c r="A387" s="57" t="str">
        <f>IF(ISBLANK('1 - Cargar Mayor anual'!$B383),"",'1 - Cargar Mayor anual'!C383)</f>
        <v/>
      </c>
      <c r="B387" s="52" t="str">
        <f>IF(ISBLANK('1 - Cargar Mayor anual'!$B383),"",'1 - Cargar Mayor anual'!B383)</f>
        <v/>
      </c>
      <c r="C387" s="53" t="str">
        <f>IF(ISBLANK('1 - Cargar Mayor anual'!$B383),"",'1 - Cargar Mayor anual'!D383-'1 - Cargar Mayor anual'!E383)</f>
        <v/>
      </c>
      <c r="D387" s="56" t="str">
        <f>IF(ISBLANK('1 - Cargar Mayor anual'!$B383),"", VLOOKUP($B387,'2 -Cargar maestro cuentas'!$A:$D,2,FALSE))</f>
        <v/>
      </c>
      <c r="E387" s="56" t="str">
        <f>IF(ISBLANK('1 - Cargar Mayor anual'!$B383),"", VLOOKUP($B387,'2 -Cargar maestro cuentas'!$A:$D,4,FALSE))</f>
        <v/>
      </c>
      <c r="F387" s="56" t="str">
        <f t="shared" si="16"/>
        <v/>
      </c>
      <c r="G387" s="56" t="str">
        <f>IF($F387="Si",VLOOKUP(DATE(YEAR($A387),MONTH($A387),1),'Anexo Indices'!$A:$B,2,FALSE),"")</f>
        <v/>
      </c>
      <c r="H387" s="56" t="str">
        <f t="shared" si="18"/>
        <v/>
      </c>
      <c r="I387" s="62" t="str">
        <f t="shared" si="17"/>
        <v/>
      </c>
      <c r="J387" s="2"/>
    </row>
    <row r="388" spans="1:10" ht="14.25" thickTop="1" thickBot="1">
      <c r="A388" s="57" t="str">
        <f>IF(ISBLANK('1 - Cargar Mayor anual'!$B384),"",'1 - Cargar Mayor anual'!C384)</f>
        <v/>
      </c>
      <c r="B388" s="52" t="str">
        <f>IF(ISBLANK('1 - Cargar Mayor anual'!$B384),"",'1 - Cargar Mayor anual'!B384)</f>
        <v/>
      </c>
      <c r="C388" s="53" t="str">
        <f>IF(ISBLANK('1 - Cargar Mayor anual'!$B384),"",'1 - Cargar Mayor anual'!D384-'1 - Cargar Mayor anual'!E384)</f>
        <v/>
      </c>
      <c r="D388" s="56" t="str">
        <f>IF(ISBLANK('1 - Cargar Mayor anual'!$B384),"", VLOOKUP($B388,'2 -Cargar maestro cuentas'!$A:$D,2,FALSE))</f>
        <v/>
      </c>
      <c r="E388" s="56" t="str">
        <f>IF(ISBLANK('1 - Cargar Mayor anual'!$B384),"", VLOOKUP($B388,'2 -Cargar maestro cuentas'!$A:$D,4,FALSE))</f>
        <v/>
      </c>
      <c r="F388" s="56" t="str">
        <f t="shared" si="16"/>
        <v/>
      </c>
      <c r="G388" s="56" t="str">
        <f>IF($F388="Si",VLOOKUP(DATE(YEAR($A388),MONTH($A388),1),'Anexo Indices'!$A:$B,2,FALSE),"")</f>
        <v/>
      </c>
      <c r="H388" s="56" t="str">
        <f t="shared" si="18"/>
        <v/>
      </c>
      <c r="I388" s="62" t="str">
        <f t="shared" si="17"/>
        <v/>
      </c>
      <c r="J388" s="2"/>
    </row>
    <row r="389" spans="1:10" ht="14.25" thickTop="1" thickBot="1">
      <c r="A389" s="57" t="str">
        <f>IF(ISBLANK('1 - Cargar Mayor anual'!$B385),"",'1 - Cargar Mayor anual'!C385)</f>
        <v/>
      </c>
      <c r="B389" s="52" t="str">
        <f>IF(ISBLANK('1 - Cargar Mayor anual'!$B385),"",'1 - Cargar Mayor anual'!B385)</f>
        <v/>
      </c>
      <c r="C389" s="53" t="str">
        <f>IF(ISBLANK('1 - Cargar Mayor anual'!$B385),"",'1 - Cargar Mayor anual'!D385-'1 - Cargar Mayor anual'!E385)</f>
        <v/>
      </c>
      <c r="D389" s="56" t="str">
        <f>IF(ISBLANK('1 - Cargar Mayor anual'!$B385),"", VLOOKUP($B389,'2 -Cargar maestro cuentas'!$A:$D,2,FALSE))</f>
        <v/>
      </c>
      <c r="E389" s="56" t="str">
        <f>IF(ISBLANK('1 - Cargar Mayor anual'!$B385),"", VLOOKUP($B389,'2 -Cargar maestro cuentas'!$A:$D,4,FALSE))</f>
        <v/>
      </c>
      <c r="F389" s="56" t="str">
        <f t="shared" si="16"/>
        <v/>
      </c>
      <c r="G389" s="56" t="str">
        <f>IF($F389="Si",VLOOKUP(DATE(YEAR($A389),MONTH($A389),1),'Anexo Indices'!$A:$B,2,FALSE),"")</f>
        <v/>
      </c>
      <c r="H389" s="56" t="str">
        <f t="shared" si="18"/>
        <v/>
      </c>
      <c r="I389" s="62" t="str">
        <f t="shared" si="17"/>
        <v/>
      </c>
      <c r="J389" s="2"/>
    </row>
    <row r="390" spans="1:10" ht="14.25" thickTop="1" thickBot="1">
      <c r="A390" s="57" t="str">
        <f>IF(ISBLANK('1 - Cargar Mayor anual'!$B386),"",'1 - Cargar Mayor anual'!C386)</f>
        <v/>
      </c>
      <c r="B390" s="52" t="str">
        <f>IF(ISBLANK('1 - Cargar Mayor anual'!$B386),"",'1 - Cargar Mayor anual'!B386)</f>
        <v/>
      </c>
      <c r="C390" s="53" t="str">
        <f>IF(ISBLANK('1 - Cargar Mayor anual'!$B386),"",'1 - Cargar Mayor anual'!D386-'1 - Cargar Mayor anual'!E386)</f>
        <v/>
      </c>
      <c r="D390" s="56" t="str">
        <f>IF(ISBLANK('1 - Cargar Mayor anual'!$B386),"", VLOOKUP($B390,'2 -Cargar maestro cuentas'!$A:$D,2,FALSE))</f>
        <v/>
      </c>
      <c r="E390" s="56" t="str">
        <f>IF(ISBLANK('1 - Cargar Mayor anual'!$B386),"", VLOOKUP($B390,'2 -Cargar maestro cuentas'!$A:$D,4,FALSE))</f>
        <v/>
      </c>
      <c r="F390" s="56" t="str">
        <f t="shared" si="16"/>
        <v/>
      </c>
      <c r="G390" s="56" t="str">
        <f>IF($F390="Si",VLOOKUP(DATE(YEAR($A390),MONTH($A390),1),'Anexo Indices'!$A:$B,2,FALSE),"")</f>
        <v/>
      </c>
      <c r="H390" s="56" t="str">
        <f t="shared" si="18"/>
        <v/>
      </c>
      <c r="I390" s="62" t="str">
        <f t="shared" si="17"/>
        <v/>
      </c>
      <c r="J390" s="2"/>
    </row>
    <row r="391" spans="1:10" ht="14.25" thickTop="1" thickBot="1">
      <c r="A391" s="57" t="str">
        <f>IF(ISBLANK('1 - Cargar Mayor anual'!$B387),"",'1 - Cargar Mayor anual'!C387)</f>
        <v/>
      </c>
      <c r="B391" s="52" t="str">
        <f>IF(ISBLANK('1 - Cargar Mayor anual'!$B387),"",'1 - Cargar Mayor anual'!B387)</f>
        <v/>
      </c>
      <c r="C391" s="53" t="str">
        <f>IF(ISBLANK('1 - Cargar Mayor anual'!$B387),"",'1 - Cargar Mayor anual'!D387-'1 - Cargar Mayor anual'!E387)</f>
        <v/>
      </c>
      <c r="D391" s="56" t="str">
        <f>IF(ISBLANK('1 - Cargar Mayor anual'!$B387),"", VLOOKUP($B391,'2 -Cargar maestro cuentas'!$A:$D,2,FALSE))</f>
        <v/>
      </c>
      <c r="E391" s="56" t="str">
        <f>IF(ISBLANK('1 - Cargar Mayor anual'!$B387),"", VLOOKUP($B391,'2 -Cargar maestro cuentas'!$A:$D,4,FALSE))</f>
        <v/>
      </c>
      <c r="F391" s="56" t="str">
        <f t="shared" ref="F391:F454" si="19">IF(E391="Partida monetaria","No",IF(E391="Partida no monetaria","Si",""))</f>
        <v/>
      </c>
      <c r="G391" s="56" t="str">
        <f>IF($F391="Si",VLOOKUP(DATE(YEAR($A391),MONTH($A391),1),'Anexo Indices'!$A:$B,2,FALSE),"")</f>
        <v/>
      </c>
      <c r="H391" s="56" t="str">
        <f t="shared" si="18"/>
        <v/>
      </c>
      <c r="I391" s="62" t="str">
        <f t="shared" ref="I391:I454" si="20">IF(F391="Si",(H391/G391-1)*C391,"")</f>
        <v/>
      </c>
      <c r="J391" s="2"/>
    </row>
    <row r="392" spans="1:10" ht="14.25" thickTop="1" thickBot="1">
      <c r="A392" s="57" t="str">
        <f>IF(ISBLANK('1 - Cargar Mayor anual'!$B388),"",'1 - Cargar Mayor anual'!C388)</f>
        <v/>
      </c>
      <c r="B392" s="52" t="str">
        <f>IF(ISBLANK('1 - Cargar Mayor anual'!$B388),"",'1 - Cargar Mayor anual'!B388)</f>
        <v/>
      </c>
      <c r="C392" s="53" t="str">
        <f>IF(ISBLANK('1 - Cargar Mayor anual'!$B388),"",'1 - Cargar Mayor anual'!D388-'1 - Cargar Mayor anual'!E388)</f>
        <v/>
      </c>
      <c r="D392" s="56" t="str">
        <f>IF(ISBLANK('1 - Cargar Mayor anual'!$B388),"", VLOOKUP($B392,'2 -Cargar maestro cuentas'!$A:$D,2,FALSE))</f>
        <v/>
      </c>
      <c r="E392" s="56" t="str">
        <f>IF(ISBLANK('1 - Cargar Mayor anual'!$B388),"", VLOOKUP($B392,'2 -Cargar maestro cuentas'!$A:$D,4,FALSE))</f>
        <v/>
      </c>
      <c r="F392" s="56" t="str">
        <f t="shared" si="19"/>
        <v/>
      </c>
      <c r="G392" s="56" t="str">
        <f>IF($F392="Si",VLOOKUP(DATE(YEAR($A392),MONTH($A392),1),'Anexo Indices'!$A:$B,2,FALSE),"")</f>
        <v/>
      </c>
      <c r="H392" s="56" t="str">
        <f t="shared" ref="H392:H455" si="21">IF($F392="Si",$B$3,"")</f>
        <v/>
      </c>
      <c r="I392" s="62" t="str">
        <f t="shared" si="20"/>
        <v/>
      </c>
      <c r="J392" s="2"/>
    </row>
    <row r="393" spans="1:10" ht="14.25" thickTop="1" thickBot="1">
      <c r="A393" s="57" t="str">
        <f>IF(ISBLANK('1 - Cargar Mayor anual'!$B389),"",'1 - Cargar Mayor anual'!C389)</f>
        <v/>
      </c>
      <c r="B393" s="52" t="str">
        <f>IF(ISBLANK('1 - Cargar Mayor anual'!$B389),"",'1 - Cargar Mayor anual'!B389)</f>
        <v/>
      </c>
      <c r="C393" s="53" t="str">
        <f>IF(ISBLANK('1 - Cargar Mayor anual'!$B389),"",'1 - Cargar Mayor anual'!D389-'1 - Cargar Mayor anual'!E389)</f>
        <v/>
      </c>
      <c r="D393" s="56" t="str">
        <f>IF(ISBLANK('1 - Cargar Mayor anual'!$B389),"", VLOOKUP($B393,'2 -Cargar maestro cuentas'!$A:$D,2,FALSE))</f>
        <v/>
      </c>
      <c r="E393" s="56" t="str">
        <f>IF(ISBLANK('1 - Cargar Mayor anual'!$B389),"", VLOOKUP($B393,'2 -Cargar maestro cuentas'!$A:$D,4,FALSE))</f>
        <v/>
      </c>
      <c r="F393" s="56" t="str">
        <f t="shared" si="19"/>
        <v/>
      </c>
      <c r="G393" s="56" t="str">
        <f>IF($F393="Si",VLOOKUP(DATE(YEAR($A393),MONTH($A393),1),'Anexo Indices'!$A:$B,2,FALSE),"")</f>
        <v/>
      </c>
      <c r="H393" s="56" t="str">
        <f t="shared" si="21"/>
        <v/>
      </c>
      <c r="I393" s="62" t="str">
        <f t="shared" si="20"/>
        <v/>
      </c>
      <c r="J393" s="2"/>
    </row>
    <row r="394" spans="1:10" ht="14.25" thickTop="1" thickBot="1">
      <c r="A394" s="57" t="str">
        <f>IF(ISBLANK('1 - Cargar Mayor anual'!$B390),"",'1 - Cargar Mayor anual'!C390)</f>
        <v/>
      </c>
      <c r="B394" s="52" t="str">
        <f>IF(ISBLANK('1 - Cargar Mayor anual'!$B390),"",'1 - Cargar Mayor anual'!B390)</f>
        <v/>
      </c>
      <c r="C394" s="53" t="str">
        <f>IF(ISBLANK('1 - Cargar Mayor anual'!$B390),"",'1 - Cargar Mayor anual'!D390-'1 - Cargar Mayor anual'!E390)</f>
        <v/>
      </c>
      <c r="D394" s="56" t="str">
        <f>IF(ISBLANK('1 - Cargar Mayor anual'!$B390),"", VLOOKUP($B394,'2 -Cargar maestro cuentas'!$A:$D,2,FALSE))</f>
        <v/>
      </c>
      <c r="E394" s="56" t="str">
        <f>IF(ISBLANK('1 - Cargar Mayor anual'!$B390),"", VLOOKUP($B394,'2 -Cargar maestro cuentas'!$A:$D,4,FALSE))</f>
        <v/>
      </c>
      <c r="F394" s="56" t="str">
        <f t="shared" si="19"/>
        <v/>
      </c>
      <c r="G394" s="56" t="str">
        <f>IF($F394="Si",VLOOKUP(DATE(YEAR($A394),MONTH($A394),1),'Anexo Indices'!$A:$B,2,FALSE),"")</f>
        <v/>
      </c>
      <c r="H394" s="56" t="str">
        <f t="shared" si="21"/>
        <v/>
      </c>
      <c r="I394" s="62" t="str">
        <f t="shared" si="20"/>
        <v/>
      </c>
      <c r="J394" s="2"/>
    </row>
    <row r="395" spans="1:10" ht="14.25" thickTop="1" thickBot="1">
      <c r="A395" s="57" t="str">
        <f>IF(ISBLANK('1 - Cargar Mayor anual'!$B391),"",'1 - Cargar Mayor anual'!C391)</f>
        <v/>
      </c>
      <c r="B395" s="52" t="str">
        <f>IF(ISBLANK('1 - Cargar Mayor anual'!$B391),"",'1 - Cargar Mayor anual'!B391)</f>
        <v/>
      </c>
      <c r="C395" s="53" t="str">
        <f>IF(ISBLANK('1 - Cargar Mayor anual'!$B391),"",'1 - Cargar Mayor anual'!D391-'1 - Cargar Mayor anual'!E391)</f>
        <v/>
      </c>
      <c r="D395" s="56" t="str">
        <f>IF(ISBLANK('1 - Cargar Mayor anual'!$B391),"", VLOOKUP($B395,'2 -Cargar maestro cuentas'!$A:$D,2,FALSE))</f>
        <v/>
      </c>
      <c r="E395" s="56" t="str">
        <f>IF(ISBLANK('1 - Cargar Mayor anual'!$B391),"", VLOOKUP($B395,'2 -Cargar maestro cuentas'!$A:$D,4,FALSE))</f>
        <v/>
      </c>
      <c r="F395" s="56" t="str">
        <f t="shared" si="19"/>
        <v/>
      </c>
      <c r="G395" s="56" t="str">
        <f>IF($F395="Si",VLOOKUP(DATE(YEAR($A395),MONTH($A395),1),'Anexo Indices'!$A:$B,2,FALSE),"")</f>
        <v/>
      </c>
      <c r="H395" s="56" t="str">
        <f t="shared" si="21"/>
        <v/>
      </c>
      <c r="I395" s="62" t="str">
        <f t="shared" si="20"/>
        <v/>
      </c>
      <c r="J395" s="2"/>
    </row>
    <row r="396" spans="1:10" ht="14.25" thickTop="1" thickBot="1">
      <c r="A396" s="57" t="str">
        <f>IF(ISBLANK('1 - Cargar Mayor anual'!$B392),"",'1 - Cargar Mayor anual'!C392)</f>
        <v/>
      </c>
      <c r="B396" s="52" t="str">
        <f>IF(ISBLANK('1 - Cargar Mayor anual'!$B392),"",'1 - Cargar Mayor anual'!B392)</f>
        <v/>
      </c>
      <c r="C396" s="53" t="str">
        <f>IF(ISBLANK('1 - Cargar Mayor anual'!$B392),"",'1 - Cargar Mayor anual'!D392-'1 - Cargar Mayor anual'!E392)</f>
        <v/>
      </c>
      <c r="D396" s="56" t="str">
        <f>IF(ISBLANK('1 - Cargar Mayor anual'!$B392),"", VLOOKUP($B396,'2 -Cargar maestro cuentas'!$A:$D,2,FALSE))</f>
        <v/>
      </c>
      <c r="E396" s="56" t="str">
        <f>IF(ISBLANK('1 - Cargar Mayor anual'!$B392),"", VLOOKUP($B396,'2 -Cargar maestro cuentas'!$A:$D,4,FALSE))</f>
        <v/>
      </c>
      <c r="F396" s="56" t="str">
        <f t="shared" si="19"/>
        <v/>
      </c>
      <c r="G396" s="56" t="str">
        <f>IF($F396="Si",VLOOKUP(DATE(YEAR($A396),MONTH($A396),1),'Anexo Indices'!$A:$B,2,FALSE),"")</f>
        <v/>
      </c>
      <c r="H396" s="56" t="str">
        <f t="shared" si="21"/>
        <v/>
      </c>
      <c r="I396" s="62" t="str">
        <f t="shared" si="20"/>
        <v/>
      </c>
      <c r="J396" s="2"/>
    </row>
    <row r="397" spans="1:10" ht="14.25" thickTop="1" thickBot="1">
      <c r="A397" s="57" t="str">
        <f>IF(ISBLANK('1 - Cargar Mayor anual'!$B393),"",'1 - Cargar Mayor anual'!C393)</f>
        <v/>
      </c>
      <c r="B397" s="52" t="str">
        <f>IF(ISBLANK('1 - Cargar Mayor anual'!$B393),"",'1 - Cargar Mayor anual'!B393)</f>
        <v/>
      </c>
      <c r="C397" s="53" t="str">
        <f>IF(ISBLANK('1 - Cargar Mayor anual'!$B393),"",'1 - Cargar Mayor anual'!D393-'1 - Cargar Mayor anual'!E393)</f>
        <v/>
      </c>
      <c r="D397" s="56" t="str">
        <f>IF(ISBLANK('1 - Cargar Mayor anual'!$B393),"", VLOOKUP($B397,'2 -Cargar maestro cuentas'!$A:$D,2,FALSE))</f>
        <v/>
      </c>
      <c r="E397" s="56" t="str">
        <f>IF(ISBLANK('1 - Cargar Mayor anual'!$B393),"", VLOOKUP($B397,'2 -Cargar maestro cuentas'!$A:$D,4,FALSE))</f>
        <v/>
      </c>
      <c r="F397" s="56" t="str">
        <f t="shared" si="19"/>
        <v/>
      </c>
      <c r="G397" s="56" t="str">
        <f>IF($F397="Si",VLOOKUP(DATE(YEAR($A397),MONTH($A397),1),'Anexo Indices'!$A:$B,2,FALSE),"")</f>
        <v/>
      </c>
      <c r="H397" s="56" t="str">
        <f t="shared" si="21"/>
        <v/>
      </c>
      <c r="I397" s="62" t="str">
        <f t="shared" si="20"/>
        <v/>
      </c>
      <c r="J397" s="2"/>
    </row>
    <row r="398" spans="1:10" ht="14.25" thickTop="1" thickBot="1">
      <c r="A398" s="57" t="str">
        <f>IF(ISBLANK('1 - Cargar Mayor anual'!$B394),"",'1 - Cargar Mayor anual'!C394)</f>
        <v/>
      </c>
      <c r="B398" s="52" t="str">
        <f>IF(ISBLANK('1 - Cargar Mayor anual'!$B394),"",'1 - Cargar Mayor anual'!B394)</f>
        <v/>
      </c>
      <c r="C398" s="53" t="str">
        <f>IF(ISBLANK('1 - Cargar Mayor anual'!$B394),"",'1 - Cargar Mayor anual'!D394-'1 - Cargar Mayor anual'!E394)</f>
        <v/>
      </c>
      <c r="D398" s="56" t="str">
        <f>IF(ISBLANK('1 - Cargar Mayor anual'!$B394),"", VLOOKUP($B398,'2 -Cargar maestro cuentas'!$A:$D,2,FALSE))</f>
        <v/>
      </c>
      <c r="E398" s="56" t="str">
        <f>IF(ISBLANK('1 - Cargar Mayor anual'!$B394),"", VLOOKUP($B398,'2 -Cargar maestro cuentas'!$A:$D,4,FALSE))</f>
        <v/>
      </c>
      <c r="F398" s="56" t="str">
        <f t="shared" si="19"/>
        <v/>
      </c>
      <c r="G398" s="56" t="str">
        <f>IF($F398="Si",VLOOKUP(DATE(YEAR($A398),MONTH($A398),1),'Anexo Indices'!$A:$B,2,FALSE),"")</f>
        <v/>
      </c>
      <c r="H398" s="56" t="str">
        <f t="shared" si="21"/>
        <v/>
      </c>
      <c r="I398" s="62" t="str">
        <f t="shared" si="20"/>
        <v/>
      </c>
      <c r="J398" s="2"/>
    </row>
    <row r="399" spans="1:10" ht="14.25" thickTop="1" thickBot="1">
      <c r="A399" s="57" t="str">
        <f>IF(ISBLANK('1 - Cargar Mayor anual'!$B395),"",'1 - Cargar Mayor anual'!C395)</f>
        <v/>
      </c>
      <c r="B399" s="52" t="str">
        <f>IF(ISBLANK('1 - Cargar Mayor anual'!$B395),"",'1 - Cargar Mayor anual'!B395)</f>
        <v/>
      </c>
      <c r="C399" s="53" t="str">
        <f>IF(ISBLANK('1 - Cargar Mayor anual'!$B395),"",'1 - Cargar Mayor anual'!D395-'1 - Cargar Mayor anual'!E395)</f>
        <v/>
      </c>
      <c r="D399" s="56" t="str">
        <f>IF(ISBLANK('1 - Cargar Mayor anual'!$B395),"", VLOOKUP($B399,'2 -Cargar maestro cuentas'!$A:$D,2,FALSE))</f>
        <v/>
      </c>
      <c r="E399" s="56" t="str">
        <f>IF(ISBLANK('1 - Cargar Mayor anual'!$B395),"", VLOOKUP($B399,'2 -Cargar maestro cuentas'!$A:$D,4,FALSE))</f>
        <v/>
      </c>
      <c r="F399" s="56" t="str">
        <f t="shared" si="19"/>
        <v/>
      </c>
      <c r="G399" s="56" t="str">
        <f>IF($F399="Si",VLOOKUP(DATE(YEAR($A399),MONTH($A399),1),'Anexo Indices'!$A:$B,2,FALSE),"")</f>
        <v/>
      </c>
      <c r="H399" s="56" t="str">
        <f t="shared" si="21"/>
        <v/>
      </c>
      <c r="I399" s="62" t="str">
        <f t="shared" si="20"/>
        <v/>
      </c>
      <c r="J399" s="2"/>
    </row>
    <row r="400" spans="1:10" ht="14.25" thickTop="1" thickBot="1">
      <c r="A400" s="57" t="str">
        <f>IF(ISBLANK('1 - Cargar Mayor anual'!$B396),"",'1 - Cargar Mayor anual'!C396)</f>
        <v/>
      </c>
      <c r="B400" s="52" t="str">
        <f>IF(ISBLANK('1 - Cargar Mayor anual'!$B396),"",'1 - Cargar Mayor anual'!B396)</f>
        <v/>
      </c>
      <c r="C400" s="53" t="str">
        <f>IF(ISBLANK('1 - Cargar Mayor anual'!$B396),"",'1 - Cargar Mayor anual'!D396-'1 - Cargar Mayor anual'!E396)</f>
        <v/>
      </c>
      <c r="D400" s="56" t="str">
        <f>IF(ISBLANK('1 - Cargar Mayor anual'!$B396),"", VLOOKUP($B400,'2 -Cargar maestro cuentas'!$A:$D,2,FALSE))</f>
        <v/>
      </c>
      <c r="E400" s="56" t="str">
        <f>IF(ISBLANK('1 - Cargar Mayor anual'!$B396),"", VLOOKUP($B400,'2 -Cargar maestro cuentas'!$A:$D,4,FALSE))</f>
        <v/>
      </c>
      <c r="F400" s="56" t="str">
        <f t="shared" si="19"/>
        <v/>
      </c>
      <c r="G400" s="56" t="str">
        <f>IF($F400="Si",VLOOKUP(DATE(YEAR($A400),MONTH($A400),1),'Anexo Indices'!$A:$B,2,FALSE),"")</f>
        <v/>
      </c>
      <c r="H400" s="56" t="str">
        <f t="shared" si="21"/>
        <v/>
      </c>
      <c r="I400" s="62" t="str">
        <f t="shared" si="20"/>
        <v/>
      </c>
      <c r="J400" s="2"/>
    </row>
    <row r="401" spans="1:10" ht="14.25" thickTop="1" thickBot="1">
      <c r="A401" s="57" t="str">
        <f>IF(ISBLANK('1 - Cargar Mayor anual'!$B397),"",'1 - Cargar Mayor anual'!C397)</f>
        <v/>
      </c>
      <c r="B401" s="52" t="str">
        <f>IF(ISBLANK('1 - Cargar Mayor anual'!$B397),"",'1 - Cargar Mayor anual'!B397)</f>
        <v/>
      </c>
      <c r="C401" s="53" t="str">
        <f>IF(ISBLANK('1 - Cargar Mayor anual'!$B397),"",'1 - Cargar Mayor anual'!D397-'1 - Cargar Mayor anual'!E397)</f>
        <v/>
      </c>
      <c r="D401" s="56" t="str">
        <f>IF(ISBLANK('1 - Cargar Mayor anual'!$B397),"", VLOOKUP($B401,'2 -Cargar maestro cuentas'!$A:$D,2,FALSE))</f>
        <v/>
      </c>
      <c r="E401" s="56" t="str">
        <f>IF(ISBLANK('1 - Cargar Mayor anual'!$B397),"", VLOOKUP($B401,'2 -Cargar maestro cuentas'!$A:$D,4,FALSE))</f>
        <v/>
      </c>
      <c r="F401" s="56" t="str">
        <f t="shared" si="19"/>
        <v/>
      </c>
      <c r="G401" s="56" t="str">
        <f>IF($F401="Si",VLOOKUP(DATE(YEAR($A401),MONTH($A401),1),'Anexo Indices'!$A:$B,2,FALSE),"")</f>
        <v/>
      </c>
      <c r="H401" s="56" t="str">
        <f t="shared" si="21"/>
        <v/>
      </c>
      <c r="I401" s="62" t="str">
        <f t="shared" si="20"/>
        <v/>
      </c>
      <c r="J401" s="2"/>
    </row>
    <row r="402" spans="1:10" ht="14.25" thickTop="1" thickBot="1">
      <c r="A402" s="57" t="str">
        <f>IF(ISBLANK('1 - Cargar Mayor anual'!$B398),"",'1 - Cargar Mayor anual'!C398)</f>
        <v/>
      </c>
      <c r="B402" s="52" t="str">
        <f>IF(ISBLANK('1 - Cargar Mayor anual'!$B398),"",'1 - Cargar Mayor anual'!B398)</f>
        <v/>
      </c>
      <c r="C402" s="53" t="str">
        <f>IF(ISBLANK('1 - Cargar Mayor anual'!$B398),"",'1 - Cargar Mayor anual'!D398-'1 - Cargar Mayor anual'!E398)</f>
        <v/>
      </c>
      <c r="D402" s="56" t="str">
        <f>IF(ISBLANK('1 - Cargar Mayor anual'!$B398),"", VLOOKUP($B402,'2 -Cargar maestro cuentas'!$A:$D,2,FALSE))</f>
        <v/>
      </c>
      <c r="E402" s="56" t="str">
        <f>IF(ISBLANK('1 - Cargar Mayor anual'!$B398),"", VLOOKUP($B402,'2 -Cargar maestro cuentas'!$A:$D,4,FALSE))</f>
        <v/>
      </c>
      <c r="F402" s="56" t="str">
        <f t="shared" si="19"/>
        <v/>
      </c>
      <c r="G402" s="56" t="str">
        <f>IF($F402="Si",VLOOKUP(DATE(YEAR($A402),MONTH($A402),1),'Anexo Indices'!$A:$B,2,FALSE),"")</f>
        <v/>
      </c>
      <c r="H402" s="56" t="str">
        <f t="shared" si="21"/>
        <v/>
      </c>
      <c r="I402" s="62" t="str">
        <f t="shared" si="20"/>
        <v/>
      </c>
      <c r="J402" s="2"/>
    </row>
    <row r="403" spans="1:10" ht="14.25" thickTop="1" thickBot="1">
      <c r="A403" s="57" t="str">
        <f>IF(ISBLANK('1 - Cargar Mayor anual'!$B399),"",'1 - Cargar Mayor anual'!C399)</f>
        <v/>
      </c>
      <c r="B403" s="52" t="str">
        <f>IF(ISBLANK('1 - Cargar Mayor anual'!$B399),"",'1 - Cargar Mayor anual'!B399)</f>
        <v/>
      </c>
      <c r="C403" s="53" t="str">
        <f>IF(ISBLANK('1 - Cargar Mayor anual'!$B399),"",'1 - Cargar Mayor anual'!D399-'1 - Cargar Mayor anual'!E399)</f>
        <v/>
      </c>
      <c r="D403" s="56" t="str">
        <f>IF(ISBLANK('1 - Cargar Mayor anual'!$B399),"", VLOOKUP($B403,'2 -Cargar maestro cuentas'!$A:$D,2,FALSE))</f>
        <v/>
      </c>
      <c r="E403" s="56" t="str">
        <f>IF(ISBLANK('1 - Cargar Mayor anual'!$B399),"", VLOOKUP($B403,'2 -Cargar maestro cuentas'!$A:$D,4,FALSE))</f>
        <v/>
      </c>
      <c r="F403" s="56" t="str">
        <f t="shared" si="19"/>
        <v/>
      </c>
      <c r="G403" s="56" t="str">
        <f>IF($F403="Si",VLOOKUP(DATE(YEAR($A403),MONTH($A403),1),'Anexo Indices'!$A:$B,2,FALSE),"")</f>
        <v/>
      </c>
      <c r="H403" s="56" t="str">
        <f t="shared" si="21"/>
        <v/>
      </c>
      <c r="I403" s="62" t="str">
        <f t="shared" si="20"/>
        <v/>
      </c>
      <c r="J403" s="2"/>
    </row>
    <row r="404" spans="1:10" ht="14.25" thickTop="1" thickBot="1">
      <c r="A404" s="57" t="str">
        <f>IF(ISBLANK('1 - Cargar Mayor anual'!$B400),"",'1 - Cargar Mayor anual'!C400)</f>
        <v/>
      </c>
      <c r="B404" s="52" t="str">
        <f>IF(ISBLANK('1 - Cargar Mayor anual'!$B400),"",'1 - Cargar Mayor anual'!B400)</f>
        <v/>
      </c>
      <c r="C404" s="53" t="str">
        <f>IF(ISBLANK('1 - Cargar Mayor anual'!$B400),"",'1 - Cargar Mayor anual'!D400-'1 - Cargar Mayor anual'!E400)</f>
        <v/>
      </c>
      <c r="D404" s="56" t="str">
        <f>IF(ISBLANK('1 - Cargar Mayor anual'!$B400),"", VLOOKUP($B404,'2 -Cargar maestro cuentas'!$A:$D,2,FALSE))</f>
        <v/>
      </c>
      <c r="E404" s="56" t="str">
        <f>IF(ISBLANK('1 - Cargar Mayor anual'!$B400),"", VLOOKUP($B404,'2 -Cargar maestro cuentas'!$A:$D,4,FALSE))</f>
        <v/>
      </c>
      <c r="F404" s="56" t="str">
        <f t="shared" si="19"/>
        <v/>
      </c>
      <c r="G404" s="56" t="str">
        <f>IF($F404="Si",VLOOKUP(DATE(YEAR($A404),MONTH($A404),1),'Anexo Indices'!$A:$B,2,FALSE),"")</f>
        <v/>
      </c>
      <c r="H404" s="56" t="str">
        <f t="shared" si="21"/>
        <v/>
      </c>
      <c r="I404" s="62" t="str">
        <f t="shared" si="20"/>
        <v/>
      </c>
      <c r="J404" s="2"/>
    </row>
    <row r="405" spans="1:10" ht="14.25" thickTop="1" thickBot="1">
      <c r="A405" s="57" t="str">
        <f>IF(ISBLANK('1 - Cargar Mayor anual'!$B401),"",'1 - Cargar Mayor anual'!C401)</f>
        <v/>
      </c>
      <c r="B405" s="52" t="str">
        <f>IF(ISBLANK('1 - Cargar Mayor anual'!$B401),"",'1 - Cargar Mayor anual'!B401)</f>
        <v/>
      </c>
      <c r="C405" s="53" t="str">
        <f>IF(ISBLANK('1 - Cargar Mayor anual'!$B401),"",'1 - Cargar Mayor anual'!D401-'1 - Cargar Mayor anual'!E401)</f>
        <v/>
      </c>
      <c r="D405" s="56" t="str">
        <f>IF(ISBLANK('1 - Cargar Mayor anual'!$B401),"", VLOOKUP($B405,'2 -Cargar maestro cuentas'!$A:$D,2,FALSE))</f>
        <v/>
      </c>
      <c r="E405" s="56" t="str">
        <f>IF(ISBLANK('1 - Cargar Mayor anual'!$B401),"", VLOOKUP($B405,'2 -Cargar maestro cuentas'!$A:$D,4,FALSE))</f>
        <v/>
      </c>
      <c r="F405" s="56" t="str">
        <f t="shared" si="19"/>
        <v/>
      </c>
      <c r="G405" s="56" t="str">
        <f>IF($F405="Si",VLOOKUP(DATE(YEAR($A405),MONTH($A405),1),'Anexo Indices'!$A:$B,2,FALSE),"")</f>
        <v/>
      </c>
      <c r="H405" s="56" t="str">
        <f t="shared" si="21"/>
        <v/>
      </c>
      <c r="I405" s="62" t="str">
        <f t="shared" si="20"/>
        <v/>
      </c>
      <c r="J405" s="2"/>
    </row>
    <row r="406" spans="1:10" ht="14.25" thickTop="1" thickBot="1">
      <c r="A406" s="57" t="str">
        <f>IF(ISBLANK('1 - Cargar Mayor anual'!$B402),"",'1 - Cargar Mayor anual'!C402)</f>
        <v/>
      </c>
      <c r="B406" s="52" t="str">
        <f>IF(ISBLANK('1 - Cargar Mayor anual'!$B402),"",'1 - Cargar Mayor anual'!B402)</f>
        <v/>
      </c>
      <c r="C406" s="53" t="str">
        <f>IF(ISBLANK('1 - Cargar Mayor anual'!$B402),"",'1 - Cargar Mayor anual'!D402-'1 - Cargar Mayor anual'!E402)</f>
        <v/>
      </c>
      <c r="D406" s="56" t="str">
        <f>IF(ISBLANK('1 - Cargar Mayor anual'!$B402),"", VLOOKUP($B406,'2 -Cargar maestro cuentas'!$A:$D,2,FALSE))</f>
        <v/>
      </c>
      <c r="E406" s="56" t="str">
        <f>IF(ISBLANK('1 - Cargar Mayor anual'!$B402),"", VLOOKUP($B406,'2 -Cargar maestro cuentas'!$A:$D,4,FALSE))</f>
        <v/>
      </c>
      <c r="F406" s="56" t="str">
        <f t="shared" si="19"/>
        <v/>
      </c>
      <c r="G406" s="56" t="str">
        <f>IF($F406="Si",VLOOKUP(DATE(YEAR($A406),MONTH($A406),1),'Anexo Indices'!$A:$B,2,FALSE),"")</f>
        <v/>
      </c>
      <c r="H406" s="56" t="str">
        <f t="shared" si="21"/>
        <v/>
      </c>
      <c r="I406" s="62" t="str">
        <f t="shared" si="20"/>
        <v/>
      </c>
      <c r="J406" s="2"/>
    </row>
    <row r="407" spans="1:10" ht="14.25" thickTop="1" thickBot="1">
      <c r="A407" s="57" t="str">
        <f>IF(ISBLANK('1 - Cargar Mayor anual'!$B403),"",'1 - Cargar Mayor anual'!C403)</f>
        <v/>
      </c>
      <c r="B407" s="52" t="str">
        <f>IF(ISBLANK('1 - Cargar Mayor anual'!$B403),"",'1 - Cargar Mayor anual'!B403)</f>
        <v/>
      </c>
      <c r="C407" s="53" t="str">
        <f>IF(ISBLANK('1 - Cargar Mayor anual'!$B403),"",'1 - Cargar Mayor anual'!D403-'1 - Cargar Mayor anual'!E403)</f>
        <v/>
      </c>
      <c r="D407" s="56" t="str">
        <f>IF(ISBLANK('1 - Cargar Mayor anual'!$B403),"", VLOOKUP($B407,'2 -Cargar maestro cuentas'!$A:$D,2,FALSE))</f>
        <v/>
      </c>
      <c r="E407" s="56" t="str">
        <f>IF(ISBLANK('1 - Cargar Mayor anual'!$B403),"", VLOOKUP($B407,'2 -Cargar maestro cuentas'!$A:$D,4,FALSE))</f>
        <v/>
      </c>
      <c r="F407" s="56" t="str">
        <f t="shared" si="19"/>
        <v/>
      </c>
      <c r="G407" s="56" t="str">
        <f>IF($F407="Si",VLOOKUP(DATE(YEAR($A407),MONTH($A407),1),'Anexo Indices'!$A:$B,2,FALSE),"")</f>
        <v/>
      </c>
      <c r="H407" s="56" t="str">
        <f t="shared" si="21"/>
        <v/>
      </c>
      <c r="I407" s="62" t="str">
        <f t="shared" si="20"/>
        <v/>
      </c>
      <c r="J407" s="2"/>
    </row>
    <row r="408" spans="1:10" ht="14.25" thickTop="1" thickBot="1">
      <c r="A408" s="57" t="str">
        <f>IF(ISBLANK('1 - Cargar Mayor anual'!$B404),"",'1 - Cargar Mayor anual'!C404)</f>
        <v/>
      </c>
      <c r="B408" s="52" t="str">
        <f>IF(ISBLANK('1 - Cargar Mayor anual'!$B404),"",'1 - Cargar Mayor anual'!B404)</f>
        <v/>
      </c>
      <c r="C408" s="53" t="str">
        <f>IF(ISBLANK('1 - Cargar Mayor anual'!$B404),"",'1 - Cargar Mayor anual'!D404-'1 - Cargar Mayor anual'!E404)</f>
        <v/>
      </c>
      <c r="D408" s="56" t="str">
        <f>IF(ISBLANK('1 - Cargar Mayor anual'!$B404),"", VLOOKUP($B408,'2 -Cargar maestro cuentas'!$A:$D,2,FALSE))</f>
        <v/>
      </c>
      <c r="E408" s="56" t="str">
        <f>IF(ISBLANK('1 - Cargar Mayor anual'!$B404),"", VLOOKUP($B408,'2 -Cargar maestro cuentas'!$A:$D,4,FALSE))</f>
        <v/>
      </c>
      <c r="F408" s="56" t="str">
        <f t="shared" si="19"/>
        <v/>
      </c>
      <c r="G408" s="56" t="str">
        <f>IF($F408="Si",VLOOKUP(DATE(YEAR($A408),MONTH($A408),1),'Anexo Indices'!$A:$B,2,FALSE),"")</f>
        <v/>
      </c>
      <c r="H408" s="56" t="str">
        <f t="shared" si="21"/>
        <v/>
      </c>
      <c r="I408" s="62" t="str">
        <f t="shared" si="20"/>
        <v/>
      </c>
      <c r="J408" s="2"/>
    </row>
    <row r="409" spans="1:10" ht="14.25" thickTop="1" thickBot="1">
      <c r="A409" s="57" t="str">
        <f>IF(ISBLANK('1 - Cargar Mayor anual'!$B405),"",'1 - Cargar Mayor anual'!C405)</f>
        <v/>
      </c>
      <c r="B409" s="52" t="str">
        <f>IF(ISBLANK('1 - Cargar Mayor anual'!$B405),"",'1 - Cargar Mayor anual'!B405)</f>
        <v/>
      </c>
      <c r="C409" s="53" t="str">
        <f>IF(ISBLANK('1 - Cargar Mayor anual'!$B405),"",'1 - Cargar Mayor anual'!D405-'1 - Cargar Mayor anual'!E405)</f>
        <v/>
      </c>
      <c r="D409" s="56" t="str">
        <f>IF(ISBLANK('1 - Cargar Mayor anual'!$B405),"", VLOOKUP($B409,'2 -Cargar maestro cuentas'!$A:$D,2,FALSE))</f>
        <v/>
      </c>
      <c r="E409" s="56" t="str">
        <f>IF(ISBLANK('1 - Cargar Mayor anual'!$B405),"", VLOOKUP($B409,'2 -Cargar maestro cuentas'!$A:$D,4,FALSE))</f>
        <v/>
      </c>
      <c r="F409" s="56" t="str">
        <f t="shared" si="19"/>
        <v/>
      </c>
      <c r="G409" s="56" t="str">
        <f>IF($F409="Si",VLOOKUP(DATE(YEAR($A409),MONTH($A409),1),'Anexo Indices'!$A:$B,2,FALSE),"")</f>
        <v/>
      </c>
      <c r="H409" s="56" t="str">
        <f t="shared" si="21"/>
        <v/>
      </c>
      <c r="I409" s="62" t="str">
        <f t="shared" si="20"/>
        <v/>
      </c>
      <c r="J409" s="2"/>
    </row>
    <row r="410" spans="1:10" ht="14.25" thickTop="1" thickBot="1">
      <c r="A410" s="57" t="str">
        <f>IF(ISBLANK('1 - Cargar Mayor anual'!$B406),"",'1 - Cargar Mayor anual'!C406)</f>
        <v/>
      </c>
      <c r="B410" s="52" t="str">
        <f>IF(ISBLANK('1 - Cargar Mayor anual'!$B406),"",'1 - Cargar Mayor anual'!B406)</f>
        <v/>
      </c>
      <c r="C410" s="53" t="str">
        <f>IF(ISBLANK('1 - Cargar Mayor anual'!$B406),"",'1 - Cargar Mayor anual'!D406-'1 - Cargar Mayor anual'!E406)</f>
        <v/>
      </c>
      <c r="D410" s="56" t="str">
        <f>IF(ISBLANK('1 - Cargar Mayor anual'!$B406),"", VLOOKUP($B410,'2 -Cargar maestro cuentas'!$A:$D,2,FALSE))</f>
        <v/>
      </c>
      <c r="E410" s="56" t="str">
        <f>IF(ISBLANK('1 - Cargar Mayor anual'!$B406),"", VLOOKUP($B410,'2 -Cargar maestro cuentas'!$A:$D,4,FALSE))</f>
        <v/>
      </c>
      <c r="F410" s="56" t="str">
        <f t="shared" si="19"/>
        <v/>
      </c>
      <c r="G410" s="56" t="str">
        <f>IF($F410="Si",VLOOKUP(DATE(YEAR($A410),MONTH($A410),1),'Anexo Indices'!$A:$B,2,FALSE),"")</f>
        <v/>
      </c>
      <c r="H410" s="56" t="str">
        <f t="shared" si="21"/>
        <v/>
      </c>
      <c r="I410" s="62" t="str">
        <f t="shared" si="20"/>
        <v/>
      </c>
      <c r="J410" s="2"/>
    </row>
    <row r="411" spans="1:10" ht="14.25" thickTop="1" thickBot="1">
      <c r="A411" s="57" t="str">
        <f>IF(ISBLANK('1 - Cargar Mayor anual'!$B407),"",'1 - Cargar Mayor anual'!C407)</f>
        <v/>
      </c>
      <c r="B411" s="52" t="str">
        <f>IF(ISBLANK('1 - Cargar Mayor anual'!$B407),"",'1 - Cargar Mayor anual'!B407)</f>
        <v/>
      </c>
      <c r="C411" s="53" t="str">
        <f>IF(ISBLANK('1 - Cargar Mayor anual'!$B407),"",'1 - Cargar Mayor anual'!D407-'1 - Cargar Mayor anual'!E407)</f>
        <v/>
      </c>
      <c r="D411" s="56" t="str">
        <f>IF(ISBLANK('1 - Cargar Mayor anual'!$B407),"", VLOOKUP($B411,'2 -Cargar maestro cuentas'!$A:$D,2,FALSE))</f>
        <v/>
      </c>
      <c r="E411" s="56" t="str">
        <f>IF(ISBLANK('1 - Cargar Mayor anual'!$B407),"", VLOOKUP($B411,'2 -Cargar maestro cuentas'!$A:$D,4,FALSE))</f>
        <v/>
      </c>
      <c r="F411" s="56" t="str">
        <f t="shared" si="19"/>
        <v/>
      </c>
      <c r="G411" s="56" t="str">
        <f>IF($F411="Si",VLOOKUP(DATE(YEAR($A411),MONTH($A411),1),'Anexo Indices'!$A:$B,2,FALSE),"")</f>
        <v/>
      </c>
      <c r="H411" s="56" t="str">
        <f t="shared" si="21"/>
        <v/>
      </c>
      <c r="I411" s="62" t="str">
        <f t="shared" si="20"/>
        <v/>
      </c>
      <c r="J411" s="2"/>
    </row>
    <row r="412" spans="1:10" ht="14.25" thickTop="1" thickBot="1">
      <c r="A412" s="57" t="str">
        <f>IF(ISBLANK('1 - Cargar Mayor anual'!$B408),"",'1 - Cargar Mayor anual'!C408)</f>
        <v/>
      </c>
      <c r="B412" s="52" t="str">
        <f>IF(ISBLANK('1 - Cargar Mayor anual'!$B408),"",'1 - Cargar Mayor anual'!B408)</f>
        <v/>
      </c>
      <c r="C412" s="53" t="str">
        <f>IF(ISBLANK('1 - Cargar Mayor anual'!$B408),"",'1 - Cargar Mayor anual'!D408-'1 - Cargar Mayor anual'!E408)</f>
        <v/>
      </c>
      <c r="D412" s="56" t="str">
        <f>IF(ISBLANK('1 - Cargar Mayor anual'!$B408),"", VLOOKUP($B412,'2 -Cargar maestro cuentas'!$A:$D,2,FALSE))</f>
        <v/>
      </c>
      <c r="E412" s="56" t="str">
        <f>IF(ISBLANK('1 - Cargar Mayor anual'!$B408),"", VLOOKUP($B412,'2 -Cargar maestro cuentas'!$A:$D,4,FALSE))</f>
        <v/>
      </c>
      <c r="F412" s="56" t="str">
        <f t="shared" si="19"/>
        <v/>
      </c>
      <c r="G412" s="56" t="str">
        <f>IF($F412="Si",VLOOKUP(DATE(YEAR($A412),MONTH($A412),1),'Anexo Indices'!$A:$B,2,FALSE),"")</f>
        <v/>
      </c>
      <c r="H412" s="56" t="str">
        <f t="shared" si="21"/>
        <v/>
      </c>
      <c r="I412" s="62" t="str">
        <f t="shared" si="20"/>
        <v/>
      </c>
      <c r="J412" s="2"/>
    </row>
    <row r="413" spans="1:10" ht="14.25" thickTop="1" thickBot="1">
      <c r="A413" s="57" t="str">
        <f>IF(ISBLANK('1 - Cargar Mayor anual'!$B409),"",'1 - Cargar Mayor anual'!C409)</f>
        <v/>
      </c>
      <c r="B413" s="52" t="str">
        <f>IF(ISBLANK('1 - Cargar Mayor anual'!$B409),"",'1 - Cargar Mayor anual'!B409)</f>
        <v/>
      </c>
      <c r="C413" s="53" t="str">
        <f>IF(ISBLANK('1 - Cargar Mayor anual'!$B409),"",'1 - Cargar Mayor anual'!D409-'1 - Cargar Mayor anual'!E409)</f>
        <v/>
      </c>
      <c r="D413" s="56" t="str">
        <f>IF(ISBLANK('1 - Cargar Mayor anual'!$B409),"", VLOOKUP($B413,'2 -Cargar maestro cuentas'!$A:$D,2,FALSE))</f>
        <v/>
      </c>
      <c r="E413" s="56" t="str">
        <f>IF(ISBLANK('1 - Cargar Mayor anual'!$B409),"", VLOOKUP($B413,'2 -Cargar maestro cuentas'!$A:$D,4,FALSE))</f>
        <v/>
      </c>
      <c r="F413" s="56" t="str">
        <f t="shared" si="19"/>
        <v/>
      </c>
      <c r="G413" s="56" t="str">
        <f>IF($F413="Si",VLOOKUP(DATE(YEAR($A413),MONTH($A413),1),'Anexo Indices'!$A:$B,2,FALSE),"")</f>
        <v/>
      </c>
      <c r="H413" s="56" t="str">
        <f t="shared" si="21"/>
        <v/>
      </c>
      <c r="I413" s="62" t="str">
        <f t="shared" si="20"/>
        <v/>
      </c>
      <c r="J413" s="2"/>
    </row>
    <row r="414" spans="1:10" ht="14.25" thickTop="1" thickBot="1">
      <c r="A414" s="57" t="str">
        <f>IF(ISBLANK('1 - Cargar Mayor anual'!$B410),"",'1 - Cargar Mayor anual'!C410)</f>
        <v/>
      </c>
      <c r="B414" s="52" t="str">
        <f>IF(ISBLANK('1 - Cargar Mayor anual'!$B410),"",'1 - Cargar Mayor anual'!B410)</f>
        <v/>
      </c>
      <c r="C414" s="53" t="str">
        <f>IF(ISBLANK('1 - Cargar Mayor anual'!$B410),"",'1 - Cargar Mayor anual'!D410-'1 - Cargar Mayor anual'!E410)</f>
        <v/>
      </c>
      <c r="D414" s="56" t="str">
        <f>IF(ISBLANK('1 - Cargar Mayor anual'!$B410),"", VLOOKUP($B414,'2 -Cargar maestro cuentas'!$A:$D,2,FALSE))</f>
        <v/>
      </c>
      <c r="E414" s="56" t="str">
        <f>IF(ISBLANK('1 - Cargar Mayor anual'!$B410),"", VLOOKUP($B414,'2 -Cargar maestro cuentas'!$A:$D,4,FALSE))</f>
        <v/>
      </c>
      <c r="F414" s="56" t="str">
        <f t="shared" si="19"/>
        <v/>
      </c>
      <c r="G414" s="56" t="str">
        <f>IF($F414="Si",VLOOKUP(DATE(YEAR($A414),MONTH($A414),1),'Anexo Indices'!$A:$B,2,FALSE),"")</f>
        <v/>
      </c>
      <c r="H414" s="56" t="str">
        <f t="shared" si="21"/>
        <v/>
      </c>
      <c r="I414" s="62" t="str">
        <f t="shared" si="20"/>
        <v/>
      </c>
      <c r="J414" s="2"/>
    </row>
    <row r="415" spans="1:10" ht="14.25" thickTop="1" thickBot="1">
      <c r="A415" s="57" t="str">
        <f>IF(ISBLANK('1 - Cargar Mayor anual'!$B411),"",'1 - Cargar Mayor anual'!C411)</f>
        <v/>
      </c>
      <c r="B415" s="52" t="str">
        <f>IF(ISBLANK('1 - Cargar Mayor anual'!$B411),"",'1 - Cargar Mayor anual'!B411)</f>
        <v/>
      </c>
      <c r="C415" s="53" t="str">
        <f>IF(ISBLANK('1 - Cargar Mayor anual'!$B411),"",'1 - Cargar Mayor anual'!D411-'1 - Cargar Mayor anual'!E411)</f>
        <v/>
      </c>
      <c r="D415" s="56" t="str">
        <f>IF(ISBLANK('1 - Cargar Mayor anual'!$B411),"", VLOOKUP($B415,'2 -Cargar maestro cuentas'!$A:$D,2,FALSE))</f>
        <v/>
      </c>
      <c r="E415" s="56" t="str">
        <f>IF(ISBLANK('1 - Cargar Mayor anual'!$B411),"", VLOOKUP($B415,'2 -Cargar maestro cuentas'!$A:$D,4,FALSE))</f>
        <v/>
      </c>
      <c r="F415" s="56" t="str">
        <f t="shared" si="19"/>
        <v/>
      </c>
      <c r="G415" s="56" t="str">
        <f>IF($F415="Si",VLOOKUP(DATE(YEAR($A415),MONTH($A415),1),'Anexo Indices'!$A:$B,2,FALSE),"")</f>
        <v/>
      </c>
      <c r="H415" s="56" t="str">
        <f t="shared" si="21"/>
        <v/>
      </c>
      <c r="I415" s="62" t="str">
        <f t="shared" si="20"/>
        <v/>
      </c>
      <c r="J415" s="2"/>
    </row>
    <row r="416" spans="1:10" ht="14.25" thickTop="1" thickBot="1">
      <c r="A416" s="57" t="str">
        <f>IF(ISBLANK('1 - Cargar Mayor anual'!$B412),"",'1 - Cargar Mayor anual'!C412)</f>
        <v/>
      </c>
      <c r="B416" s="52" t="str">
        <f>IF(ISBLANK('1 - Cargar Mayor anual'!$B412),"",'1 - Cargar Mayor anual'!B412)</f>
        <v/>
      </c>
      <c r="C416" s="53" t="str">
        <f>IF(ISBLANK('1 - Cargar Mayor anual'!$B412),"",'1 - Cargar Mayor anual'!D412-'1 - Cargar Mayor anual'!E412)</f>
        <v/>
      </c>
      <c r="D416" s="56" t="str">
        <f>IF(ISBLANK('1 - Cargar Mayor anual'!$B412),"", VLOOKUP($B416,'2 -Cargar maestro cuentas'!$A:$D,2,FALSE))</f>
        <v/>
      </c>
      <c r="E416" s="56" t="str">
        <f>IF(ISBLANK('1 - Cargar Mayor anual'!$B412),"", VLOOKUP($B416,'2 -Cargar maestro cuentas'!$A:$D,4,FALSE))</f>
        <v/>
      </c>
      <c r="F416" s="56" t="str">
        <f t="shared" si="19"/>
        <v/>
      </c>
      <c r="G416" s="56" t="str">
        <f>IF($F416="Si",VLOOKUP(DATE(YEAR($A416),MONTH($A416),1),'Anexo Indices'!$A:$B,2,FALSE),"")</f>
        <v/>
      </c>
      <c r="H416" s="56" t="str">
        <f t="shared" si="21"/>
        <v/>
      </c>
      <c r="I416" s="62" t="str">
        <f t="shared" si="20"/>
        <v/>
      </c>
      <c r="J416" s="2"/>
    </row>
    <row r="417" spans="1:10" ht="14.25" thickTop="1" thickBot="1">
      <c r="A417" s="57" t="str">
        <f>IF(ISBLANK('1 - Cargar Mayor anual'!$B413),"",'1 - Cargar Mayor anual'!C413)</f>
        <v/>
      </c>
      <c r="B417" s="52" t="str">
        <f>IF(ISBLANK('1 - Cargar Mayor anual'!$B413),"",'1 - Cargar Mayor anual'!B413)</f>
        <v/>
      </c>
      <c r="C417" s="53" t="str">
        <f>IF(ISBLANK('1 - Cargar Mayor anual'!$B413),"",'1 - Cargar Mayor anual'!D413-'1 - Cargar Mayor anual'!E413)</f>
        <v/>
      </c>
      <c r="D417" s="56" t="str">
        <f>IF(ISBLANK('1 - Cargar Mayor anual'!$B413),"", VLOOKUP($B417,'2 -Cargar maestro cuentas'!$A:$D,2,FALSE))</f>
        <v/>
      </c>
      <c r="E417" s="56" t="str">
        <f>IF(ISBLANK('1 - Cargar Mayor anual'!$B413),"", VLOOKUP($B417,'2 -Cargar maestro cuentas'!$A:$D,4,FALSE))</f>
        <v/>
      </c>
      <c r="F417" s="56" t="str">
        <f t="shared" si="19"/>
        <v/>
      </c>
      <c r="G417" s="56" t="str">
        <f>IF($F417="Si",VLOOKUP(DATE(YEAR($A417),MONTH($A417),1),'Anexo Indices'!$A:$B,2,FALSE),"")</f>
        <v/>
      </c>
      <c r="H417" s="56" t="str">
        <f t="shared" si="21"/>
        <v/>
      </c>
      <c r="I417" s="62" t="str">
        <f t="shared" si="20"/>
        <v/>
      </c>
      <c r="J417" s="2"/>
    </row>
    <row r="418" spans="1:10" ht="14.25" thickTop="1" thickBot="1">
      <c r="A418" s="57" t="str">
        <f>IF(ISBLANK('1 - Cargar Mayor anual'!$B414),"",'1 - Cargar Mayor anual'!C414)</f>
        <v/>
      </c>
      <c r="B418" s="52" t="str">
        <f>IF(ISBLANK('1 - Cargar Mayor anual'!$B414),"",'1 - Cargar Mayor anual'!B414)</f>
        <v/>
      </c>
      <c r="C418" s="53" t="str">
        <f>IF(ISBLANK('1 - Cargar Mayor anual'!$B414),"",'1 - Cargar Mayor anual'!D414-'1 - Cargar Mayor anual'!E414)</f>
        <v/>
      </c>
      <c r="D418" s="56" t="str">
        <f>IF(ISBLANK('1 - Cargar Mayor anual'!$B414),"", VLOOKUP($B418,'2 -Cargar maestro cuentas'!$A:$D,2,FALSE))</f>
        <v/>
      </c>
      <c r="E418" s="56" t="str">
        <f>IF(ISBLANK('1 - Cargar Mayor anual'!$B414),"", VLOOKUP($B418,'2 -Cargar maestro cuentas'!$A:$D,4,FALSE))</f>
        <v/>
      </c>
      <c r="F418" s="56" t="str">
        <f t="shared" si="19"/>
        <v/>
      </c>
      <c r="G418" s="56" t="str">
        <f>IF($F418="Si",VLOOKUP(DATE(YEAR($A418),MONTH($A418),1),'Anexo Indices'!$A:$B,2,FALSE),"")</f>
        <v/>
      </c>
      <c r="H418" s="56" t="str">
        <f t="shared" si="21"/>
        <v/>
      </c>
      <c r="I418" s="62" t="str">
        <f t="shared" si="20"/>
        <v/>
      </c>
      <c r="J418" s="2"/>
    </row>
    <row r="419" spans="1:10" ht="14.25" thickTop="1" thickBot="1">
      <c r="A419" s="57" t="str">
        <f>IF(ISBLANK('1 - Cargar Mayor anual'!$B415),"",'1 - Cargar Mayor anual'!C415)</f>
        <v/>
      </c>
      <c r="B419" s="52" t="str">
        <f>IF(ISBLANK('1 - Cargar Mayor anual'!$B415),"",'1 - Cargar Mayor anual'!B415)</f>
        <v/>
      </c>
      <c r="C419" s="53" t="str">
        <f>IF(ISBLANK('1 - Cargar Mayor anual'!$B415),"",'1 - Cargar Mayor anual'!D415-'1 - Cargar Mayor anual'!E415)</f>
        <v/>
      </c>
      <c r="D419" s="56" t="str">
        <f>IF(ISBLANK('1 - Cargar Mayor anual'!$B415),"", VLOOKUP($B419,'2 -Cargar maestro cuentas'!$A:$D,2,FALSE))</f>
        <v/>
      </c>
      <c r="E419" s="56" t="str">
        <f>IF(ISBLANK('1 - Cargar Mayor anual'!$B415),"", VLOOKUP($B419,'2 -Cargar maestro cuentas'!$A:$D,4,FALSE))</f>
        <v/>
      </c>
      <c r="F419" s="56" t="str">
        <f t="shared" si="19"/>
        <v/>
      </c>
      <c r="G419" s="56" t="str">
        <f>IF($F419="Si",VLOOKUP(DATE(YEAR($A419),MONTH($A419),1),'Anexo Indices'!$A:$B,2,FALSE),"")</f>
        <v/>
      </c>
      <c r="H419" s="56" t="str">
        <f t="shared" si="21"/>
        <v/>
      </c>
      <c r="I419" s="62" t="str">
        <f t="shared" si="20"/>
        <v/>
      </c>
      <c r="J419" s="2"/>
    </row>
    <row r="420" spans="1:10" ht="14.25" thickTop="1" thickBot="1">
      <c r="A420" s="57" t="str">
        <f>IF(ISBLANK('1 - Cargar Mayor anual'!$B416),"",'1 - Cargar Mayor anual'!C416)</f>
        <v/>
      </c>
      <c r="B420" s="52" t="str">
        <f>IF(ISBLANK('1 - Cargar Mayor anual'!$B416),"",'1 - Cargar Mayor anual'!B416)</f>
        <v/>
      </c>
      <c r="C420" s="53" t="str">
        <f>IF(ISBLANK('1 - Cargar Mayor anual'!$B416),"",'1 - Cargar Mayor anual'!D416-'1 - Cargar Mayor anual'!E416)</f>
        <v/>
      </c>
      <c r="D420" s="56" t="str">
        <f>IF(ISBLANK('1 - Cargar Mayor anual'!$B416),"", VLOOKUP($B420,'2 -Cargar maestro cuentas'!$A:$D,2,FALSE))</f>
        <v/>
      </c>
      <c r="E420" s="56" t="str">
        <f>IF(ISBLANK('1 - Cargar Mayor anual'!$B416),"", VLOOKUP($B420,'2 -Cargar maestro cuentas'!$A:$D,4,FALSE))</f>
        <v/>
      </c>
      <c r="F420" s="56" t="str">
        <f t="shared" si="19"/>
        <v/>
      </c>
      <c r="G420" s="56" t="str">
        <f>IF($F420="Si",VLOOKUP(DATE(YEAR($A420),MONTH($A420),1),'Anexo Indices'!$A:$B,2,FALSE),"")</f>
        <v/>
      </c>
      <c r="H420" s="56" t="str">
        <f t="shared" si="21"/>
        <v/>
      </c>
      <c r="I420" s="62" t="str">
        <f t="shared" si="20"/>
        <v/>
      </c>
      <c r="J420" s="2"/>
    </row>
    <row r="421" spans="1:10" ht="14.25" thickTop="1" thickBot="1">
      <c r="A421" s="57" t="str">
        <f>IF(ISBLANK('1 - Cargar Mayor anual'!$B417),"",'1 - Cargar Mayor anual'!C417)</f>
        <v/>
      </c>
      <c r="B421" s="52" t="str">
        <f>IF(ISBLANK('1 - Cargar Mayor anual'!$B417),"",'1 - Cargar Mayor anual'!B417)</f>
        <v/>
      </c>
      <c r="C421" s="53" t="str">
        <f>IF(ISBLANK('1 - Cargar Mayor anual'!$B417),"",'1 - Cargar Mayor anual'!D417-'1 - Cargar Mayor anual'!E417)</f>
        <v/>
      </c>
      <c r="D421" s="56" t="str">
        <f>IF(ISBLANK('1 - Cargar Mayor anual'!$B417),"", VLOOKUP($B421,'2 -Cargar maestro cuentas'!$A:$D,2,FALSE))</f>
        <v/>
      </c>
      <c r="E421" s="56" t="str">
        <f>IF(ISBLANK('1 - Cargar Mayor anual'!$B417),"", VLOOKUP($B421,'2 -Cargar maestro cuentas'!$A:$D,4,FALSE))</f>
        <v/>
      </c>
      <c r="F421" s="56" t="str">
        <f t="shared" si="19"/>
        <v/>
      </c>
      <c r="G421" s="56" t="str">
        <f>IF($F421="Si",VLOOKUP(DATE(YEAR($A421),MONTH($A421),1),'Anexo Indices'!$A:$B,2,FALSE),"")</f>
        <v/>
      </c>
      <c r="H421" s="56" t="str">
        <f t="shared" si="21"/>
        <v/>
      </c>
      <c r="I421" s="62" t="str">
        <f t="shared" si="20"/>
        <v/>
      </c>
      <c r="J421" s="2"/>
    </row>
    <row r="422" spans="1:10" ht="14.25" thickTop="1" thickBot="1">
      <c r="A422" s="57" t="str">
        <f>IF(ISBLANK('1 - Cargar Mayor anual'!$B418),"",'1 - Cargar Mayor anual'!C418)</f>
        <v/>
      </c>
      <c r="B422" s="52" t="str">
        <f>IF(ISBLANK('1 - Cargar Mayor anual'!$B418),"",'1 - Cargar Mayor anual'!B418)</f>
        <v/>
      </c>
      <c r="C422" s="53" t="str">
        <f>IF(ISBLANK('1 - Cargar Mayor anual'!$B418),"",'1 - Cargar Mayor anual'!D418-'1 - Cargar Mayor anual'!E418)</f>
        <v/>
      </c>
      <c r="D422" s="56" t="str">
        <f>IF(ISBLANK('1 - Cargar Mayor anual'!$B418),"", VLOOKUP($B422,'2 -Cargar maestro cuentas'!$A:$D,2,FALSE))</f>
        <v/>
      </c>
      <c r="E422" s="56" t="str">
        <f>IF(ISBLANK('1 - Cargar Mayor anual'!$B418),"", VLOOKUP($B422,'2 -Cargar maestro cuentas'!$A:$D,4,FALSE))</f>
        <v/>
      </c>
      <c r="F422" s="56" t="str">
        <f t="shared" si="19"/>
        <v/>
      </c>
      <c r="G422" s="56" t="str">
        <f>IF($F422="Si",VLOOKUP(DATE(YEAR($A422),MONTH($A422),1),'Anexo Indices'!$A:$B,2,FALSE),"")</f>
        <v/>
      </c>
      <c r="H422" s="56" t="str">
        <f t="shared" si="21"/>
        <v/>
      </c>
      <c r="I422" s="62" t="str">
        <f t="shared" si="20"/>
        <v/>
      </c>
      <c r="J422" s="2"/>
    </row>
    <row r="423" spans="1:10" ht="14.25" thickTop="1" thickBot="1">
      <c r="A423" s="57" t="str">
        <f>IF(ISBLANK('1 - Cargar Mayor anual'!$B419),"",'1 - Cargar Mayor anual'!C419)</f>
        <v/>
      </c>
      <c r="B423" s="52" t="str">
        <f>IF(ISBLANK('1 - Cargar Mayor anual'!$B419),"",'1 - Cargar Mayor anual'!B419)</f>
        <v/>
      </c>
      <c r="C423" s="53" t="str">
        <f>IF(ISBLANK('1 - Cargar Mayor anual'!$B419),"",'1 - Cargar Mayor anual'!D419-'1 - Cargar Mayor anual'!E419)</f>
        <v/>
      </c>
      <c r="D423" s="56" t="str">
        <f>IF(ISBLANK('1 - Cargar Mayor anual'!$B419),"", VLOOKUP($B423,'2 -Cargar maestro cuentas'!$A:$D,2,FALSE))</f>
        <v/>
      </c>
      <c r="E423" s="56" t="str">
        <f>IF(ISBLANK('1 - Cargar Mayor anual'!$B419),"", VLOOKUP($B423,'2 -Cargar maestro cuentas'!$A:$D,4,FALSE))</f>
        <v/>
      </c>
      <c r="F423" s="56" t="str">
        <f t="shared" si="19"/>
        <v/>
      </c>
      <c r="G423" s="56" t="str">
        <f>IF($F423="Si",VLOOKUP(DATE(YEAR($A423),MONTH($A423),1),'Anexo Indices'!$A:$B,2,FALSE),"")</f>
        <v/>
      </c>
      <c r="H423" s="56" t="str">
        <f t="shared" si="21"/>
        <v/>
      </c>
      <c r="I423" s="62" t="str">
        <f t="shared" si="20"/>
        <v/>
      </c>
      <c r="J423" s="2"/>
    </row>
    <row r="424" spans="1:10" ht="14.25" thickTop="1" thickBot="1">
      <c r="A424" s="57" t="str">
        <f>IF(ISBLANK('1 - Cargar Mayor anual'!$B420),"",'1 - Cargar Mayor anual'!C420)</f>
        <v/>
      </c>
      <c r="B424" s="52" t="str">
        <f>IF(ISBLANK('1 - Cargar Mayor anual'!$B420),"",'1 - Cargar Mayor anual'!B420)</f>
        <v/>
      </c>
      <c r="C424" s="53" t="str">
        <f>IF(ISBLANK('1 - Cargar Mayor anual'!$B420),"",'1 - Cargar Mayor anual'!D420-'1 - Cargar Mayor anual'!E420)</f>
        <v/>
      </c>
      <c r="D424" s="56" t="str">
        <f>IF(ISBLANK('1 - Cargar Mayor anual'!$B420),"", VLOOKUP($B424,'2 -Cargar maestro cuentas'!$A:$D,2,FALSE))</f>
        <v/>
      </c>
      <c r="E424" s="56" t="str">
        <f>IF(ISBLANK('1 - Cargar Mayor anual'!$B420),"", VLOOKUP($B424,'2 -Cargar maestro cuentas'!$A:$D,4,FALSE))</f>
        <v/>
      </c>
      <c r="F424" s="56" t="str">
        <f t="shared" si="19"/>
        <v/>
      </c>
      <c r="G424" s="56" t="str">
        <f>IF($F424="Si",VLOOKUP(DATE(YEAR($A424),MONTH($A424),1),'Anexo Indices'!$A:$B,2,FALSE),"")</f>
        <v/>
      </c>
      <c r="H424" s="56" t="str">
        <f t="shared" si="21"/>
        <v/>
      </c>
      <c r="I424" s="62" t="str">
        <f t="shared" si="20"/>
        <v/>
      </c>
      <c r="J424" s="2"/>
    </row>
    <row r="425" spans="1:10" ht="14.25" thickTop="1" thickBot="1">
      <c r="A425" s="57" t="str">
        <f>IF(ISBLANK('1 - Cargar Mayor anual'!$B421),"",'1 - Cargar Mayor anual'!C421)</f>
        <v/>
      </c>
      <c r="B425" s="52" t="str">
        <f>IF(ISBLANK('1 - Cargar Mayor anual'!$B421),"",'1 - Cargar Mayor anual'!B421)</f>
        <v/>
      </c>
      <c r="C425" s="53" t="str">
        <f>IF(ISBLANK('1 - Cargar Mayor anual'!$B421),"",'1 - Cargar Mayor anual'!D421-'1 - Cargar Mayor anual'!E421)</f>
        <v/>
      </c>
      <c r="D425" s="56" t="str">
        <f>IF(ISBLANK('1 - Cargar Mayor anual'!$B421),"", VLOOKUP($B425,'2 -Cargar maestro cuentas'!$A:$D,2,FALSE))</f>
        <v/>
      </c>
      <c r="E425" s="56" t="str">
        <f>IF(ISBLANK('1 - Cargar Mayor anual'!$B421),"", VLOOKUP($B425,'2 -Cargar maestro cuentas'!$A:$D,4,FALSE))</f>
        <v/>
      </c>
      <c r="F425" s="56" t="str">
        <f t="shared" si="19"/>
        <v/>
      </c>
      <c r="G425" s="56" t="str">
        <f>IF($F425="Si",VLOOKUP(DATE(YEAR($A425),MONTH($A425),1),'Anexo Indices'!$A:$B,2,FALSE),"")</f>
        <v/>
      </c>
      <c r="H425" s="56" t="str">
        <f t="shared" si="21"/>
        <v/>
      </c>
      <c r="I425" s="62" t="str">
        <f t="shared" si="20"/>
        <v/>
      </c>
      <c r="J425" s="2"/>
    </row>
    <row r="426" spans="1:10" ht="14.25" thickTop="1" thickBot="1">
      <c r="A426" s="57" t="str">
        <f>IF(ISBLANK('1 - Cargar Mayor anual'!$B422),"",'1 - Cargar Mayor anual'!C422)</f>
        <v/>
      </c>
      <c r="B426" s="52" t="str">
        <f>IF(ISBLANK('1 - Cargar Mayor anual'!$B422),"",'1 - Cargar Mayor anual'!B422)</f>
        <v/>
      </c>
      <c r="C426" s="53" t="str">
        <f>IF(ISBLANK('1 - Cargar Mayor anual'!$B422),"",'1 - Cargar Mayor anual'!D422-'1 - Cargar Mayor anual'!E422)</f>
        <v/>
      </c>
      <c r="D426" s="56" t="str">
        <f>IF(ISBLANK('1 - Cargar Mayor anual'!$B422),"", VLOOKUP($B426,'2 -Cargar maestro cuentas'!$A:$D,2,FALSE))</f>
        <v/>
      </c>
      <c r="E426" s="56" t="str">
        <f>IF(ISBLANK('1 - Cargar Mayor anual'!$B422),"", VLOOKUP($B426,'2 -Cargar maestro cuentas'!$A:$D,4,FALSE))</f>
        <v/>
      </c>
      <c r="F426" s="56" t="str">
        <f t="shared" si="19"/>
        <v/>
      </c>
      <c r="G426" s="56" t="str">
        <f>IF($F426="Si",VLOOKUP(DATE(YEAR($A426),MONTH($A426),1),'Anexo Indices'!$A:$B,2,FALSE),"")</f>
        <v/>
      </c>
      <c r="H426" s="56" t="str">
        <f t="shared" si="21"/>
        <v/>
      </c>
      <c r="I426" s="62" t="str">
        <f t="shared" si="20"/>
        <v/>
      </c>
      <c r="J426" s="2"/>
    </row>
    <row r="427" spans="1:10" ht="14.25" thickTop="1" thickBot="1">
      <c r="A427" s="57" t="str">
        <f>IF(ISBLANK('1 - Cargar Mayor anual'!$B423),"",'1 - Cargar Mayor anual'!C423)</f>
        <v/>
      </c>
      <c r="B427" s="52" t="str">
        <f>IF(ISBLANK('1 - Cargar Mayor anual'!$B423),"",'1 - Cargar Mayor anual'!B423)</f>
        <v/>
      </c>
      <c r="C427" s="53" t="str">
        <f>IF(ISBLANK('1 - Cargar Mayor anual'!$B423),"",'1 - Cargar Mayor anual'!D423-'1 - Cargar Mayor anual'!E423)</f>
        <v/>
      </c>
      <c r="D427" s="56" t="str">
        <f>IF(ISBLANK('1 - Cargar Mayor anual'!$B423),"", VLOOKUP($B427,'2 -Cargar maestro cuentas'!$A:$D,2,FALSE))</f>
        <v/>
      </c>
      <c r="E427" s="56" t="str">
        <f>IF(ISBLANK('1 - Cargar Mayor anual'!$B423),"", VLOOKUP($B427,'2 -Cargar maestro cuentas'!$A:$D,4,FALSE))</f>
        <v/>
      </c>
      <c r="F427" s="56" t="str">
        <f t="shared" si="19"/>
        <v/>
      </c>
      <c r="G427" s="56" t="str">
        <f>IF($F427="Si",VLOOKUP(DATE(YEAR($A427),MONTH($A427),1),'Anexo Indices'!$A:$B,2,FALSE),"")</f>
        <v/>
      </c>
      <c r="H427" s="56" t="str">
        <f t="shared" si="21"/>
        <v/>
      </c>
      <c r="I427" s="62" t="str">
        <f t="shared" si="20"/>
        <v/>
      </c>
      <c r="J427" s="2"/>
    </row>
    <row r="428" spans="1:10" ht="14.25" thickTop="1" thickBot="1">
      <c r="A428" s="57" t="str">
        <f>IF(ISBLANK('1 - Cargar Mayor anual'!$B424),"",'1 - Cargar Mayor anual'!C424)</f>
        <v/>
      </c>
      <c r="B428" s="52" t="str">
        <f>IF(ISBLANK('1 - Cargar Mayor anual'!$B424),"",'1 - Cargar Mayor anual'!B424)</f>
        <v/>
      </c>
      <c r="C428" s="53" t="str">
        <f>IF(ISBLANK('1 - Cargar Mayor anual'!$B424),"",'1 - Cargar Mayor anual'!D424-'1 - Cargar Mayor anual'!E424)</f>
        <v/>
      </c>
      <c r="D428" s="56" t="str">
        <f>IF(ISBLANK('1 - Cargar Mayor anual'!$B424),"", VLOOKUP($B428,'2 -Cargar maestro cuentas'!$A:$D,2,FALSE))</f>
        <v/>
      </c>
      <c r="E428" s="56" t="str">
        <f>IF(ISBLANK('1 - Cargar Mayor anual'!$B424),"", VLOOKUP($B428,'2 -Cargar maestro cuentas'!$A:$D,4,FALSE))</f>
        <v/>
      </c>
      <c r="F428" s="56" t="str">
        <f t="shared" si="19"/>
        <v/>
      </c>
      <c r="G428" s="56" t="str">
        <f>IF($F428="Si",VLOOKUP(DATE(YEAR($A428),MONTH($A428),1),'Anexo Indices'!$A:$B,2,FALSE),"")</f>
        <v/>
      </c>
      <c r="H428" s="56" t="str">
        <f t="shared" si="21"/>
        <v/>
      </c>
      <c r="I428" s="62" t="str">
        <f t="shared" si="20"/>
        <v/>
      </c>
      <c r="J428" s="2"/>
    </row>
    <row r="429" spans="1:10" ht="14.25" thickTop="1" thickBot="1">
      <c r="A429" s="57" t="str">
        <f>IF(ISBLANK('1 - Cargar Mayor anual'!$B425),"",'1 - Cargar Mayor anual'!C425)</f>
        <v/>
      </c>
      <c r="B429" s="52" t="str">
        <f>IF(ISBLANK('1 - Cargar Mayor anual'!$B425),"",'1 - Cargar Mayor anual'!B425)</f>
        <v/>
      </c>
      <c r="C429" s="53" t="str">
        <f>IF(ISBLANK('1 - Cargar Mayor anual'!$B425),"",'1 - Cargar Mayor anual'!D425-'1 - Cargar Mayor anual'!E425)</f>
        <v/>
      </c>
      <c r="D429" s="56" t="str">
        <f>IF(ISBLANK('1 - Cargar Mayor anual'!$B425),"", VLOOKUP($B429,'2 -Cargar maestro cuentas'!$A:$D,2,FALSE))</f>
        <v/>
      </c>
      <c r="E429" s="56" t="str">
        <f>IF(ISBLANK('1 - Cargar Mayor anual'!$B425),"", VLOOKUP($B429,'2 -Cargar maestro cuentas'!$A:$D,4,FALSE))</f>
        <v/>
      </c>
      <c r="F429" s="56" t="str">
        <f t="shared" si="19"/>
        <v/>
      </c>
      <c r="G429" s="56" t="str">
        <f>IF($F429="Si",VLOOKUP(DATE(YEAR($A429),MONTH($A429),1),'Anexo Indices'!$A:$B,2,FALSE),"")</f>
        <v/>
      </c>
      <c r="H429" s="56" t="str">
        <f t="shared" si="21"/>
        <v/>
      </c>
      <c r="I429" s="62" t="str">
        <f t="shared" si="20"/>
        <v/>
      </c>
      <c r="J429" s="2"/>
    </row>
    <row r="430" spans="1:10" ht="14.25" thickTop="1" thickBot="1">
      <c r="A430" s="57" t="str">
        <f>IF(ISBLANK('1 - Cargar Mayor anual'!$B426),"",'1 - Cargar Mayor anual'!C426)</f>
        <v/>
      </c>
      <c r="B430" s="52" t="str">
        <f>IF(ISBLANK('1 - Cargar Mayor anual'!$B426),"",'1 - Cargar Mayor anual'!B426)</f>
        <v/>
      </c>
      <c r="C430" s="53" t="str">
        <f>IF(ISBLANK('1 - Cargar Mayor anual'!$B426),"",'1 - Cargar Mayor anual'!D426-'1 - Cargar Mayor anual'!E426)</f>
        <v/>
      </c>
      <c r="D430" s="56" t="str">
        <f>IF(ISBLANK('1 - Cargar Mayor anual'!$B426),"", VLOOKUP($B430,'2 -Cargar maestro cuentas'!$A:$D,2,FALSE))</f>
        <v/>
      </c>
      <c r="E430" s="56" t="str">
        <f>IF(ISBLANK('1 - Cargar Mayor anual'!$B426),"", VLOOKUP($B430,'2 -Cargar maestro cuentas'!$A:$D,4,FALSE))</f>
        <v/>
      </c>
      <c r="F430" s="56" t="str">
        <f t="shared" si="19"/>
        <v/>
      </c>
      <c r="G430" s="56" t="str">
        <f>IF($F430="Si",VLOOKUP(DATE(YEAR($A430),MONTH($A430),1),'Anexo Indices'!$A:$B,2,FALSE),"")</f>
        <v/>
      </c>
      <c r="H430" s="56" t="str">
        <f t="shared" si="21"/>
        <v/>
      </c>
      <c r="I430" s="62" t="str">
        <f t="shared" si="20"/>
        <v/>
      </c>
      <c r="J430" s="2"/>
    </row>
    <row r="431" spans="1:10" ht="14.25" thickTop="1" thickBot="1">
      <c r="A431" s="57" t="str">
        <f>IF(ISBLANK('1 - Cargar Mayor anual'!$B427),"",'1 - Cargar Mayor anual'!C427)</f>
        <v/>
      </c>
      <c r="B431" s="52" t="str">
        <f>IF(ISBLANK('1 - Cargar Mayor anual'!$B427),"",'1 - Cargar Mayor anual'!B427)</f>
        <v/>
      </c>
      <c r="C431" s="53" t="str">
        <f>IF(ISBLANK('1 - Cargar Mayor anual'!$B427),"",'1 - Cargar Mayor anual'!D427-'1 - Cargar Mayor anual'!E427)</f>
        <v/>
      </c>
      <c r="D431" s="56" t="str">
        <f>IF(ISBLANK('1 - Cargar Mayor anual'!$B427),"", VLOOKUP($B431,'2 -Cargar maestro cuentas'!$A:$D,2,FALSE))</f>
        <v/>
      </c>
      <c r="E431" s="56" t="str">
        <f>IF(ISBLANK('1 - Cargar Mayor anual'!$B427),"", VLOOKUP($B431,'2 -Cargar maestro cuentas'!$A:$D,4,FALSE))</f>
        <v/>
      </c>
      <c r="F431" s="56" t="str">
        <f t="shared" si="19"/>
        <v/>
      </c>
      <c r="G431" s="56" t="str">
        <f>IF($F431="Si",VLOOKUP(DATE(YEAR($A431),MONTH($A431),1),'Anexo Indices'!$A:$B,2,FALSE),"")</f>
        <v/>
      </c>
      <c r="H431" s="56" t="str">
        <f t="shared" si="21"/>
        <v/>
      </c>
      <c r="I431" s="62" t="str">
        <f t="shared" si="20"/>
        <v/>
      </c>
      <c r="J431" s="2"/>
    </row>
    <row r="432" spans="1:10" ht="14.25" thickTop="1" thickBot="1">
      <c r="A432" s="57" t="str">
        <f>IF(ISBLANK('1 - Cargar Mayor anual'!$B428),"",'1 - Cargar Mayor anual'!C428)</f>
        <v/>
      </c>
      <c r="B432" s="52" t="str">
        <f>IF(ISBLANK('1 - Cargar Mayor anual'!$B428),"",'1 - Cargar Mayor anual'!B428)</f>
        <v/>
      </c>
      <c r="C432" s="53" t="str">
        <f>IF(ISBLANK('1 - Cargar Mayor anual'!$B428),"",'1 - Cargar Mayor anual'!D428-'1 - Cargar Mayor anual'!E428)</f>
        <v/>
      </c>
      <c r="D432" s="56" t="str">
        <f>IF(ISBLANK('1 - Cargar Mayor anual'!$B428),"", VLOOKUP($B432,'2 -Cargar maestro cuentas'!$A:$D,2,FALSE))</f>
        <v/>
      </c>
      <c r="E432" s="56" t="str">
        <f>IF(ISBLANK('1 - Cargar Mayor anual'!$B428),"", VLOOKUP($B432,'2 -Cargar maestro cuentas'!$A:$D,4,FALSE))</f>
        <v/>
      </c>
      <c r="F432" s="56" t="str">
        <f t="shared" si="19"/>
        <v/>
      </c>
      <c r="G432" s="56" t="str">
        <f>IF($F432="Si",VLOOKUP(DATE(YEAR($A432),MONTH($A432),1),'Anexo Indices'!$A:$B,2,FALSE),"")</f>
        <v/>
      </c>
      <c r="H432" s="56" t="str">
        <f t="shared" si="21"/>
        <v/>
      </c>
      <c r="I432" s="62" t="str">
        <f t="shared" si="20"/>
        <v/>
      </c>
      <c r="J432" s="2"/>
    </row>
    <row r="433" spans="1:10" ht="14.25" thickTop="1" thickBot="1">
      <c r="A433" s="57" t="str">
        <f>IF(ISBLANK('1 - Cargar Mayor anual'!$B429),"",'1 - Cargar Mayor anual'!C429)</f>
        <v/>
      </c>
      <c r="B433" s="52" t="str">
        <f>IF(ISBLANK('1 - Cargar Mayor anual'!$B429),"",'1 - Cargar Mayor anual'!B429)</f>
        <v/>
      </c>
      <c r="C433" s="53" t="str">
        <f>IF(ISBLANK('1 - Cargar Mayor anual'!$B429),"",'1 - Cargar Mayor anual'!D429-'1 - Cargar Mayor anual'!E429)</f>
        <v/>
      </c>
      <c r="D433" s="56" t="str">
        <f>IF(ISBLANK('1 - Cargar Mayor anual'!$B429),"", VLOOKUP($B433,'2 -Cargar maestro cuentas'!$A:$D,2,FALSE))</f>
        <v/>
      </c>
      <c r="E433" s="56" t="str">
        <f>IF(ISBLANK('1 - Cargar Mayor anual'!$B429),"", VLOOKUP($B433,'2 -Cargar maestro cuentas'!$A:$D,4,FALSE))</f>
        <v/>
      </c>
      <c r="F433" s="56" t="str">
        <f t="shared" si="19"/>
        <v/>
      </c>
      <c r="G433" s="56" t="str">
        <f>IF($F433="Si",VLOOKUP(DATE(YEAR($A433),MONTH($A433),1),'Anexo Indices'!$A:$B,2,FALSE),"")</f>
        <v/>
      </c>
      <c r="H433" s="56" t="str">
        <f t="shared" si="21"/>
        <v/>
      </c>
      <c r="I433" s="62" t="str">
        <f t="shared" si="20"/>
        <v/>
      </c>
      <c r="J433" s="2"/>
    </row>
    <row r="434" spans="1:10" ht="14.25" thickTop="1" thickBot="1">
      <c r="A434" s="57" t="str">
        <f>IF(ISBLANK('1 - Cargar Mayor anual'!$B430),"",'1 - Cargar Mayor anual'!C430)</f>
        <v/>
      </c>
      <c r="B434" s="52" t="str">
        <f>IF(ISBLANK('1 - Cargar Mayor anual'!$B430),"",'1 - Cargar Mayor anual'!B430)</f>
        <v/>
      </c>
      <c r="C434" s="53" t="str">
        <f>IF(ISBLANK('1 - Cargar Mayor anual'!$B430),"",'1 - Cargar Mayor anual'!D430-'1 - Cargar Mayor anual'!E430)</f>
        <v/>
      </c>
      <c r="D434" s="56" t="str">
        <f>IF(ISBLANK('1 - Cargar Mayor anual'!$B430),"", VLOOKUP($B434,'2 -Cargar maestro cuentas'!$A:$D,2,FALSE))</f>
        <v/>
      </c>
      <c r="E434" s="56" t="str">
        <f>IF(ISBLANK('1 - Cargar Mayor anual'!$B430),"", VLOOKUP($B434,'2 -Cargar maestro cuentas'!$A:$D,4,FALSE))</f>
        <v/>
      </c>
      <c r="F434" s="56" t="str">
        <f t="shared" si="19"/>
        <v/>
      </c>
      <c r="G434" s="56" t="str">
        <f>IF($F434="Si",VLOOKUP(DATE(YEAR($A434),MONTH($A434),1),'Anexo Indices'!$A:$B,2,FALSE),"")</f>
        <v/>
      </c>
      <c r="H434" s="56" t="str">
        <f t="shared" si="21"/>
        <v/>
      </c>
      <c r="I434" s="62" t="str">
        <f t="shared" si="20"/>
        <v/>
      </c>
      <c r="J434" s="2"/>
    </row>
    <row r="435" spans="1:10" ht="14.25" thickTop="1" thickBot="1">
      <c r="A435" s="57" t="str">
        <f>IF(ISBLANK('1 - Cargar Mayor anual'!$B431),"",'1 - Cargar Mayor anual'!C431)</f>
        <v/>
      </c>
      <c r="B435" s="52" t="str">
        <f>IF(ISBLANK('1 - Cargar Mayor anual'!$B431),"",'1 - Cargar Mayor anual'!B431)</f>
        <v/>
      </c>
      <c r="C435" s="53" t="str">
        <f>IF(ISBLANK('1 - Cargar Mayor anual'!$B431),"",'1 - Cargar Mayor anual'!D431-'1 - Cargar Mayor anual'!E431)</f>
        <v/>
      </c>
      <c r="D435" s="56" t="str">
        <f>IF(ISBLANK('1 - Cargar Mayor anual'!$B431),"", VLOOKUP($B435,'2 -Cargar maestro cuentas'!$A:$D,2,FALSE))</f>
        <v/>
      </c>
      <c r="E435" s="56" t="str">
        <f>IF(ISBLANK('1 - Cargar Mayor anual'!$B431),"", VLOOKUP($B435,'2 -Cargar maestro cuentas'!$A:$D,4,FALSE))</f>
        <v/>
      </c>
      <c r="F435" s="56" t="str">
        <f t="shared" si="19"/>
        <v/>
      </c>
      <c r="G435" s="56" t="str">
        <f>IF($F435="Si",VLOOKUP(DATE(YEAR($A435),MONTH($A435),1),'Anexo Indices'!$A:$B,2,FALSE),"")</f>
        <v/>
      </c>
      <c r="H435" s="56" t="str">
        <f t="shared" si="21"/>
        <v/>
      </c>
      <c r="I435" s="62" t="str">
        <f t="shared" si="20"/>
        <v/>
      </c>
      <c r="J435" s="2"/>
    </row>
    <row r="436" spans="1:10" ht="14.25" thickTop="1" thickBot="1">
      <c r="A436" s="57" t="str">
        <f>IF(ISBLANK('1 - Cargar Mayor anual'!$B432),"",'1 - Cargar Mayor anual'!C432)</f>
        <v/>
      </c>
      <c r="B436" s="52" t="str">
        <f>IF(ISBLANK('1 - Cargar Mayor anual'!$B432),"",'1 - Cargar Mayor anual'!B432)</f>
        <v/>
      </c>
      <c r="C436" s="53" t="str">
        <f>IF(ISBLANK('1 - Cargar Mayor anual'!$B432),"",'1 - Cargar Mayor anual'!D432-'1 - Cargar Mayor anual'!E432)</f>
        <v/>
      </c>
      <c r="D436" s="56" t="str">
        <f>IF(ISBLANK('1 - Cargar Mayor anual'!$B432),"", VLOOKUP($B436,'2 -Cargar maestro cuentas'!$A:$D,2,FALSE))</f>
        <v/>
      </c>
      <c r="E436" s="56" t="str">
        <f>IF(ISBLANK('1 - Cargar Mayor anual'!$B432),"", VLOOKUP($B436,'2 -Cargar maestro cuentas'!$A:$D,4,FALSE))</f>
        <v/>
      </c>
      <c r="F436" s="56" t="str">
        <f t="shared" si="19"/>
        <v/>
      </c>
      <c r="G436" s="56" t="str">
        <f>IF($F436="Si",VLOOKUP(DATE(YEAR($A436),MONTH($A436),1),'Anexo Indices'!$A:$B,2,FALSE),"")</f>
        <v/>
      </c>
      <c r="H436" s="56" t="str">
        <f t="shared" si="21"/>
        <v/>
      </c>
      <c r="I436" s="62" t="str">
        <f t="shared" si="20"/>
        <v/>
      </c>
      <c r="J436" s="2"/>
    </row>
    <row r="437" spans="1:10" ht="14.25" thickTop="1" thickBot="1">
      <c r="A437" s="57" t="str">
        <f>IF(ISBLANK('1 - Cargar Mayor anual'!$B433),"",'1 - Cargar Mayor anual'!C433)</f>
        <v/>
      </c>
      <c r="B437" s="52" t="str">
        <f>IF(ISBLANK('1 - Cargar Mayor anual'!$B433),"",'1 - Cargar Mayor anual'!B433)</f>
        <v/>
      </c>
      <c r="C437" s="53" t="str">
        <f>IF(ISBLANK('1 - Cargar Mayor anual'!$B433),"",'1 - Cargar Mayor anual'!D433-'1 - Cargar Mayor anual'!E433)</f>
        <v/>
      </c>
      <c r="D437" s="56" t="str">
        <f>IF(ISBLANK('1 - Cargar Mayor anual'!$B433),"", VLOOKUP($B437,'2 -Cargar maestro cuentas'!$A:$D,2,FALSE))</f>
        <v/>
      </c>
      <c r="E437" s="56" t="str">
        <f>IF(ISBLANK('1 - Cargar Mayor anual'!$B433),"", VLOOKUP($B437,'2 -Cargar maestro cuentas'!$A:$D,4,FALSE))</f>
        <v/>
      </c>
      <c r="F437" s="56" t="str">
        <f t="shared" si="19"/>
        <v/>
      </c>
      <c r="G437" s="56" t="str">
        <f>IF($F437="Si",VLOOKUP(DATE(YEAR($A437),MONTH($A437),1),'Anexo Indices'!$A:$B,2,FALSE),"")</f>
        <v/>
      </c>
      <c r="H437" s="56" t="str">
        <f t="shared" si="21"/>
        <v/>
      </c>
      <c r="I437" s="62" t="str">
        <f t="shared" si="20"/>
        <v/>
      </c>
      <c r="J437" s="2"/>
    </row>
    <row r="438" spans="1:10" ht="14.25" thickTop="1" thickBot="1">
      <c r="A438" s="57" t="str">
        <f>IF(ISBLANK('1 - Cargar Mayor anual'!$B434),"",'1 - Cargar Mayor anual'!C434)</f>
        <v/>
      </c>
      <c r="B438" s="52" t="str">
        <f>IF(ISBLANK('1 - Cargar Mayor anual'!$B434),"",'1 - Cargar Mayor anual'!B434)</f>
        <v/>
      </c>
      <c r="C438" s="53" t="str">
        <f>IF(ISBLANK('1 - Cargar Mayor anual'!$B434),"",'1 - Cargar Mayor anual'!D434-'1 - Cargar Mayor anual'!E434)</f>
        <v/>
      </c>
      <c r="D438" s="56" t="str">
        <f>IF(ISBLANK('1 - Cargar Mayor anual'!$B434),"", VLOOKUP($B438,'2 -Cargar maestro cuentas'!$A:$D,2,FALSE))</f>
        <v/>
      </c>
      <c r="E438" s="56" t="str">
        <f>IF(ISBLANK('1 - Cargar Mayor anual'!$B434),"", VLOOKUP($B438,'2 -Cargar maestro cuentas'!$A:$D,4,FALSE))</f>
        <v/>
      </c>
      <c r="F438" s="56" t="str">
        <f t="shared" si="19"/>
        <v/>
      </c>
      <c r="G438" s="56" t="str">
        <f>IF($F438="Si",VLOOKUP(DATE(YEAR($A438),MONTH($A438),1),'Anexo Indices'!$A:$B,2,FALSE),"")</f>
        <v/>
      </c>
      <c r="H438" s="56" t="str">
        <f t="shared" si="21"/>
        <v/>
      </c>
      <c r="I438" s="62" t="str">
        <f t="shared" si="20"/>
        <v/>
      </c>
      <c r="J438" s="2"/>
    </row>
    <row r="439" spans="1:10" ht="14.25" thickTop="1" thickBot="1">
      <c r="A439" s="57" t="str">
        <f>IF(ISBLANK('1 - Cargar Mayor anual'!$B435),"",'1 - Cargar Mayor anual'!C435)</f>
        <v/>
      </c>
      <c r="B439" s="52" t="str">
        <f>IF(ISBLANK('1 - Cargar Mayor anual'!$B435),"",'1 - Cargar Mayor anual'!B435)</f>
        <v/>
      </c>
      <c r="C439" s="53" t="str">
        <f>IF(ISBLANK('1 - Cargar Mayor anual'!$B435),"",'1 - Cargar Mayor anual'!D435-'1 - Cargar Mayor anual'!E435)</f>
        <v/>
      </c>
      <c r="D439" s="56" t="str">
        <f>IF(ISBLANK('1 - Cargar Mayor anual'!$B435),"", VLOOKUP($B439,'2 -Cargar maestro cuentas'!$A:$D,2,FALSE))</f>
        <v/>
      </c>
      <c r="E439" s="56" t="str">
        <f>IF(ISBLANK('1 - Cargar Mayor anual'!$B435),"", VLOOKUP($B439,'2 -Cargar maestro cuentas'!$A:$D,4,FALSE))</f>
        <v/>
      </c>
      <c r="F439" s="56" t="str">
        <f t="shared" si="19"/>
        <v/>
      </c>
      <c r="G439" s="56" t="str">
        <f>IF($F439="Si",VLOOKUP(DATE(YEAR($A439),MONTH($A439),1),'Anexo Indices'!$A:$B,2,FALSE),"")</f>
        <v/>
      </c>
      <c r="H439" s="56" t="str">
        <f t="shared" si="21"/>
        <v/>
      </c>
      <c r="I439" s="62" t="str">
        <f t="shared" si="20"/>
        <v/>
      </c>
      <c r="J439" s="2"/>
    </row>
    <row r="440" spans="1:10" ht="14.25" thickTop="1" thickBot="1">
      <c r="A440" s="57" t="str">
        <f>IF(ISBLANK('1 - Cargar Mayor anual'!$B436),"",'1 - Cargar Mayor anual'!C436)</f>
        <v/>
      </c>
      <c r="B440" s="52" t="str">
        <f>IF(ISBLANK('1 - Cargar Mayor anual'!$B436),"",'1 - Cargar Mayor anual'!B436)</f>
        <v/>
      </c>
      <c r="C440" s="53" t="str">
        <f>IF(ISBLANK('1 - Cargar Mayor anual'!$B436),"",'1 - Cargar Mayor anual'!D436-'1 - Cargar Mayor anual'!E436)</f>
        <v/>
      </c>
      <c r="D440" s="56" t="str">
        <f>IF(ISBLANK('1 - Cargar Mayor anual'!$B436),"", VLOOKUP($B440,'2 -Cargar maestro cuentas'!$A:$D,2,FALSE))</f>
        <v/>
      </c>
      <c r="E440" s="56" t="str">
        <f>IF(ISBLANK('1 - Cargar Mayor anual'!$B436),"", VLOOKUP($B440,'2 -Cargar maestro cuentas'!$A:$D,4,FALSE))</f>
        <v/>
      </c>
      <c r="F440" s="56" t="str">
        <f t="shared" si="19"/>
        <v/>
      </c>
      <c r="G440" s="56" t="str">
        <f>IF($F440="Si",VLOOKUP(DATE(YEAR($A440),MONTH($A440),1),'Anexo Indices'!$A:$B,2,FALSE),"")</f>
        <v/>
      </c>
      <c r="H440" s="56" t="str">
        <f t="shared" si="21"/>
        <v/>
      </c>
      <c r="I440" s="62" t="str">
        <f t="shared" si="20"/>
        <v/>
      </c>
      <c r="J440" s="2"/>
    </row>
    <row r="441" spans="1:10" ht="14.25" thickTop="1" thickBot="1">
      <c r="A441" s="57" t="str">
        <f>IF(ISBLANK('1 - Cargar Mayor anual'!$B437),"",'1 - Cargar Mayor anual'!C437)</f>
        <v/>
      </c>
      <c r="B441" s="52" t="str">
        <f>IF(ISBLANK('1 - Cargar Mayor anual'!$B437),"",'1 - Cargar Mayor anual'!B437)</f>
        <v/>
      </c>
      <c r="C441" s="53" t="str">
        <f>IF(ISBLANK('1 - Cargar Mayor anual'!$B437),"",'1 - Cargar Mayor anual'!D437-'1 - Cargar Mayor anual'!E437)</f>
        <v/>
      </c>
      <c r="D441" s="56" t="str">
        <f>IF(ISBLANK('1 - Cargar Mayor anual'!$B437),"", VLOOKUP($B441,'2 -Cargar maestro cuentas'!$A:$D,2,FALSE))</f>
        <v/>
      </c>
      <c r="E441" s="56" t="str">
        <f>IF(ISBLANK('1 - Cargar Mayor anual'!$B437),"", VLOOKUP($B441,'2 -Cargar maestro cuentas'!$A:$D,4,FALSE))</f>
        <v/>
      </c>
      <c r="F441" s="56" t="str">
        <f t="shared" si="19"/>
        <v/>
      </c>
      <c r="G441" s="56" t="str">
        <f>IF($F441="Si",VLOOKUP(DATE(YEAR($A441),MONTH($A441),1),'Anexo Indices'!$A:$B,2,FALSE),"")</f>
        <v/>
      </c>
      <c r="H441" s="56" t="str">
        <f t="shared" si="21"/>
        <v/>
      </c>
      <c r="I441" s="62" t="str">
        <f t="shared" si="20"/>
        <v/>
      </c>
      <c r="J441" s="2"/>
    </row>
    <row r="442" spans="1:10" ht="14.25" thickTop="1" thickBot="1">
      <c r="A442" s="57" t="str">
        <f>IF(ISBLANK('1 - Cargar Mayor anual'!$B438),"",'1 - Cargar Mayor anual'!C438)</f>
        <v/>
      </c>
      <c r="B442" s="52" t="str">
        <f>IF(ISBLANK('1 - Cargar Mayor anual'!$B438),"",'1 - Cargar Mayor anual'!B438)</f>
        <v/>
      </c>
      <c r="C442" s="53" t="str">
        <f>IF(ISBLANK('1 - Cargar Mayor anual'!$B438),"",'1 - Cargar Mayor anual'!D438-'1 - Cargar Mayor anual'!E438)</f>
        <v/>
      </c>
      <c r="D442" s="56" t="str">
        <f>IF(ISBLANK('1 - Cargar Mayor anual'!$B438),"", VLOOKUP($B442,'2 -Cargar maestro cuentas'!$A:$D,2,FALSE))</f>
        <v/>
      </c>
      <c r="E442" s="56" t="str">
        <f>IF(ISBLANK('1 - Cargar Mayor anual'!$B438),"", VLOOKUP($B442,'2 -Cargar maestro cuentas'!$A:$D,4,FALSE))</f>
        <v/>
      </c>
      <c r="F442" s="56" t="str">
        <f t="shared" si="19"/>
        <v/>
      </c>
      <c r="G442" s="56" t="str">
        <f>IF($F442="Si",VLOOKUP(DATE(YEAR($A442),MONTH($A442),1),'Anexo Indices'!$A:$B,2,FALSE),"")</f>
        <v/>
      </c>
      <c r="H442" s="56" t="str">
        <f t="shared" si="21"/>
        <v/>
      </c>
      <c r="I442" s="62" t="str">
        <f t="shared" si="20"/>
        <v/>
      </c>
      <c r="J442" s="2"/>
    </row>
    <row r="443" spans="1:10" ht="14.25" thickTop="1" thickBot="1">
      <c r="A443" s="57" t="str">
        <f>IF(ISBLANK('1 - Cargar Mayor anual'!$B439),"",'1 - Cargar Mayor anual'!C439)</f>
        <v/>
      </c>
      <c r="B443" s="52" t="str">
        <f>IF(ISBLANK('1 - Cargar Mayor anual'!$B439),"",'1 - Cargar Mayor anual'!B439)</f>
        <v/>
      </c>
      <c r="C443" s="53" t="str">
        <f>IF(ISBLANK('1 - Cargar Mayor anual'!$B439),"",'1 - Cargar Mayor anual'!D439-'1 - Cargar Mayor anual'!E439)</f>
        <v/>
      </c>
      <c r="D443" s="56" t="str">
        <f>IF(ISBLANK('1 - Cargar Mayor anual'!$B439),"", VLOOKUP($B443,'2 -Cargar maestro cuentas'!$A:$D,2,FALSE))</f>
        <v/>
      </c>
      <c r="E443" s="56" t="str">
        <f>IF(ISBLANK('1 - Cargar Mayor anual'!$B439),"", VLOOKUP($B443,'2 -Cargar maestro cuentas'!$A:$D,4,FALSE))</f>
        <v/>
      </c>
      <c r="F443" s="56" t="str">
        <f t="shared" si="19"/>
        <v/>
      </c>
      <c r="G443" s="56" t="str">
        <f>IF($F443="Si",VLOOKUP(DATE(YEAR($A443),MONTH($A443),1),'Anexo Indices'!$A:$B,2,FALSE),"")</f>
        <v/>
      </c>
      <c r="H443" s="56" t="str">
        <f t="shared" si="21"/>
        <v/>
      </c>
      <c r="I443" s="62" t="str">
        <f t="shared" si="20"/>
        <v/>
      </c>
      <c r="J443" s="2"/>
    </row>
    <row r="444" spans="1:10" ht="14.25" thickTop="1" thickBot="1">
      <c r="A444" s="57" t="str">
        <f>IF(ISBLANK('1 - Cargar Mayor anual'!$B440),"",'1 - Cargar Mayor anual'!C440)</f>
        <v/>
      </c>
      <c r="B444" s="52" t="str">
        <f>IF(ISBLANK('1 - Cargar Mayor anual'!$B440),"",'1 - Cargar Mayor anual'!B440)</f>
        <v/>
      </c>
      <c r="C444" s="53" t="str">
        <f>IF(ISBLANK('1 - Cargar Mayor anual'!$B440),"",'1 - Cargar Mayor anual'!D440-'1 - Cargar Mayor anual'!E440)</f>
        <v/>
      </c>
      <c r="D444" s="56" t="str">
        <f>IF(ISBLANK('1 - Cargar Mayor anual'!$B440),"", VLOOKUP($B444,'2 -Cargar maestro cuentas'!$A:$D,2,FALSE))</f>
        <v/>
      </c>
      <c r="E444" s="56" t="str">
        <f>IF(ISBLANK('1 - Cargar Mayor anual'!$B440),"", VLOOKUP($B444,'2 -Cargar maestro cuentas'!$A:$D,4,FALSE))</f>
        <v/>
      </c>
      <c r="F444" s="56" t="str">
        <f t="shared" si="19"/>
        <v/>
      </c>
      <c r="G444" s="56" t="str">
        <f>IF($F444="Si",VLOOKUP(DATE(YEAR($A444),MONTH($A444),1),'Anexo Indices'!$A:$B,2,FALSE),"")</f>
        <v/>
      </c>
      <c r="H444" s="56" t="str">
        <f t="shared" si="21"/>
        <v/>
      </c>
      <c r="I444" s="62" t="str">
        <f t="shared" si="20"/>
        <v/>
      </c>
      <c r="J444" s="2"/>
    </row>
    <row r="445" spans="1:10" ht="14.25" thickTop="1" thickBot="1">
      <c r="A445" s="57" t="str">
        <f>IF(ISBLANK('1 - Cargar Mayor anual'!$B441),"",'1 - Cargar Mayor anual'!C441)</f>
        <v/>
      </c>
      <c r="B445" s="52" t="str">
        <f>IF(ISBLANK('1 - Cargar Mayor anual'!$B441),"",'1 - Cargar Mayor anual'!B441)</f>
        <v/>
      </c>
      <c r="C445" s="53" t="str">
        <f>IF(ISBLANK('1 - Cargar Mayor anual'!$B441),"",'1 - Cargar Mayor anual'!D441-'1 - Cargar Mayor anual'!E441)</f>
        <v/>
      </c>
      <c r="D445" s="56" t="str">
        <f>IF(ISBLANK('1 - Cargar Mayor anual'!$B441),"", VLOOKUP($B445,'2 -Cargar maestro cuentas'!$A:$D,2,FALSE))</f>
        <v/>
      </c>
      <c r="E445" s="56" t="str">
        <f>IF(ISBLANK('1 - Cargar Mayor anual'!$B441),"", VLOOKUP($B445,'2 -Cargar maestro cuentas'!$A:$D,4,FALSE))</f>
        <v/>
      </c>
      <c r="F445" s="56" t="str">
        <f t="shared" si="19"/>
        <v/>
      </c>
      <c r="G445" s="56" t="str">
        <f>IF($F445="Si",VLOOKUP(DATE(YEAR($A445),MONTH($A445),1),'Anexo Indices'!$A:$B,2,FALSE),"")</f>
        <v/>
      </c>
      <c r="H445" s="56" t="str">
        <f t="shared" si="21"/>
        <v/>
      </c>
      <c r="I445" s="62" t="str">
        <f t="shared" si="20"/>
        <v/>
      </c>
      <c r="J445" s="2"/>
    </row>
    <row r="446" spans="1:10" ht="14.25" thickTop="1" thickBot="1">
      <c r="A446" s="57" t="str">
        <f>IF(ISBLANK('1 - Cargar Mayor anual'!$B442),"",'1 - Cargar Mayor anual'!C442)</f>
        <v/>
      </c>
      <c r="B446" s="52" t="str">
        <f>IF(ISBLANK('1 - Cargar Mayor anual'!$B442),"",'1 - Cargar Mayor anual'!B442)</f>
        <v/>
      </c>
      <c r="C446" s="53" t="str">
        <f>IF(ISBLANK('1 - Cargar Mayor anual'!$B442),"",'1 - Cargar Mayor anual'!D442-'1 - Cargar Mayor anual'!E442)</f>
        <v/>
      </c>
      <c r="D446" s="56" t="str">
        <f>IF(ISBLANK('1 - Cargar Mayor anual'!$B442),"", VLOOKUP($B446,'2 -Cargar maestro cuentas'!$A:$D,2,FALSE))</f>
        <v/>
      </c>
      <c r="E446" s="56" t="str">
        <f>IF(ISBLANK('1 - Cargar Mayor anual'!$B442),"", VLOOKUP($B446,'2 -Cargar maestro cuentas'!$A:$D,4,FALSE))</f>
        <v/>
      </c>
      <c r="F446" s="56" t="str">
        <f t="shared" si="19"/>
        <v/>
      </c>
      <c r="G446" s="56" t="str">
        <f>IF($F446="Si",VLOOKUP(DATE(YEAR($A446),MONTH($A446),1),'Anexo Indices'!$A:$B,2,FALSE),"")</f>
        <v/>
      </c>
      <c r="H446" s="56" t="str">
        <f t="shared" si="21"/>
        <v/>
      </c>
      <c r="I446" s="62" t="str">
        <f t="shared" si="20"/>
        <v/>
      </c>
      <c r="J446" s="2"/>
    </row>
    <row r="447" spans="1:10" ht="14.25" thickTop="1" thickBot="1">
      <c r="A447" s="57" t="str">
        <f>IF(ISBLANK('1 - Cargar Mayor anual'!$B443),"",'1 - Cargar Mayor anual'!C443)</f>
        <v/>
      </c>
      <c r="B447" s="52" t="str">
        <f>IF(ISBLANK('1 - Cargar Mayor anual'!$B443),"",'1 - Cargar Mayor anual'!B443)</f>
        <v/>
      </c>
      <c r="C447" s="53" t="str">
        <f>IF(ISBLANK('1 - Cargar Mayor anual'!$B443),"",'1 - Cargar Mayor anual'!D443-'1 - Cargar Mayor anual'!E443)</f>
        <v/>
      </c>
      <c r="D447" s="56" t="str">
        <f>IF(ISBLANK('1 - Cargar Mayor anual'!$B443),"", VLOOKUP($B447,'2 -Cargar maestro cuentas'!$A:$D,2,FALSE))</f>
        <v/>
      </c>
      <c r="E447" s="56" t="str">
        <f>IF(ISBLANK('1 - Cargar Mayor anual'!$B443),"", VLOOKUP($B447,'2 -Cargar maestro cuentas'!$A:$D,4,FALSE))</f>
        <v/>
      </c>
      <c r="F447" s="56" t="str">
        <f t="shared" si="19"/>
        <v/>
      </c>
      <c r="G447" s="56" t="str">
        <f>IF($F447="Si",VLOOKUP(DATE(YEAR($A447),MONTH($A447),1),'Anexo Indices'!$A:$B,2,FALSE),"")</f>
        <v/>
      </c>
      <c r="H447" s="56" t="str">
        <f t="shared" si="21"/>
        <v/>
      </c>
      <c r="I447" s="62" t="str">
        <f t="shared" si="20"/>
        <v/>
      </c>
      <c r="J447" s="2"/>
    </row>
    <row r="448" spans="1:10" ht="14.25" thickTop="1" thickBot="1">
      <c r="A448" s="57" t="str">
        <f>IF(ISBLANK('1 - Cargar Mayor anual'!$B444),"",'1 - Cargar Mayor anual'!C444)</f>
        <v/>
      </c>
      <c r="B448" s="52" t="str">
        <f>IF(ISBLANK('1 - Cargar Mayor anual'!$B444),"",'1 - Cargar Mayor anual'!B444)</f>
        <v/>
      </c>
      <c r="C448" s="53" t="str">
        <f>IF(ISBLANK('1 - Cargar Mayor anual'!$B444),"",'1 - Cargar Mayor anual'!D444-'1 - Cargar Mayor anual'!E444)</f>
        <v/>
      </c>
      <c r="D448" s="56" t="str">
        <f>IF(ISBLANK('1 - Cargar Mayor anual'!$B444),"", VLOOKUP($B448,'2 -Cargar maestro cuentas'!$A:$D,2,FALSE))</f>
        <v/>
      </c>
      <c r="E448" s="56" t="str">
        <f>IF(ISBLANK('1 - Cargar Mayor anual'!$B444),"", VLOOKUP($B448,'2 -Cargar maestro cuentas'!$A:$D,4,FALSE))</f>
        <v/>
      </c>
      <c r="F448" s="56" t="str">
        <f t="shared" si="19"/>
        <v/>
      </c>
      <c r="G448" s="56" t="str">
        <f>IF($F448="Si",VLOOKUP(DATE(YEAR($A448),MONTH($A448),1),'Anexo Indices'!$A:$B,2,FALSE),"")</f>
        <v/>
      </c>
      <c r="H448" s="56" t="str">
        <f t="shared" si="21"/>
        <v/>
      </c>
      <c r="I448" s="62" t="str">
        <f t="shared" si="20"/>
        <v/>
      </c>
      <c r="J448" s="2"/>
    </row>
    <row r="449" spans="1:10" ht="14.25" thickTop="1" thickBot="1">
      <c r="A449" s="57" t="str">
        <f>IF(ISBLANK('1 - Cargar Mayor anual'!$B445),"",'1 - Cargar Mayor anual'!C445)</f>
        <v/>
      </c>
      <c r="B449" s="52" t="str">
        <f>IF(ISBLANK('1 - Cargar Mayor anual'!$B445),"",'1 - Cargar Mayor anual'!B445)</f>
        <v/>
      </c>
      <c r="C449" s="53" t="str">
        <f>IF(ISBLANK('1 - Cargar Mayor anual'!$B445),"",'1 - Cargar Mayor anual'!D445-'1 - Cargar Mayor anual'!E445)</f>
        <v/>
      </c>
      <c r="D449" s="56" t="str">
        <f>IF(ISBLANK('1 - Cargar Mayor anual'!$B445),"", VLOOKUP($B449,'2 -Cargar maestro cuentas'!$A:$D,2,FALSE))</f>
        <v/>
      </c>
      <c r="E449" s="56" t="str">
        <f>IF(ISBLANK('1 - Cargar Mayor anual'!$B445),"", VLOOKUP($B449,'2 -Cargar maestro cuentas'!$A:$D,4,FALSE))</f>
        <v/>
      </c>
      <c r="F449" s="56" t="str">
        <f t="shared" si="19"/>
        <v/>
      </c>
      <c r="G449" s="56" t="str">
        <f>IF($F449="Si",VLOOKUP(DATE(YEAR($A449),MONTH($A449),1),'Anexo Indices'!$A:$B,2,FALSE),"")</f>
        <v/>
      </c>
      <c r="H449" s="56" t="str">
        <f t="shared" si="21"/>
        <v/>
      </c>
      <c r="I449" s="62" t="str">
        <f t="shared" si="20"/>
        <v/>
      </c>
      <c r="J449" s="2"/>
    </row>
    <row r="450" spans="1:10" ht="14.25" thickTop="1" thickBot="1">
      <c r="A450" s="57" t="str">
        <f>IF(ISBLANK('1 - Cargar Mayor anual'!$B446),"",'1 - Cargar Mayor anual'!C446)</f>
        <v/>
      </c>
      <c r="B450" s="52" t="str">
        <f>IF(ISBLANK('1 - Cargar Mayor anual'!$B446),"",'1 - Cargar Mayor anual'!B446)</f>
        <v/>
      </c>
      <c r="C450" s="53" t="str">
        <f>IF(ISBLANK('1 - Cargar Mayor anual'!$B446),"",'1 - Cargar Mayor anual'!D446-'1 - Cargar Mayor anual'!E446)</f>
        <v/>
      </c>
      <c r="D450" s="56" t="str">
        <f>IF(ISBLANK('1 - Cargar Mayor anual'!$B446),"", VLOOKUP($B450,'2 -Cargar maestro cuentas'!$A:$D,2,FALSE))</f>
        <v/>
      </c>
      <c r="E450" s="56" t="str">
        <f>IF(ISBLANK('1 - Cargar Mayor anual'!$B446),"", VLOOKUP($B450,'2 -Cargar maestro cuentas'!$A:$D,4,FALSE))</f>
        <v/>
      </c>
      <c r="F450" s="56" t="str">
        <f t="shared" si="19"/>
        <v/>
      </c>
      <c r="G450" s="56" t="str">
        <f>IF($F450="Si",VLOOKUP(DATE(YEAR($A450),MONTH($A450),1),'Anexo Indices'!$A:$B,2,FALSE),"")</f>
        <v/>
      </c>
      <c r="H450" s="56" t="str">
        <f t="shared" si="21"/>
        <v/>
      </c>
      <c r="I450" s="62" t="str">
        <f t="shared" si="20"/>
        <v/>
      </c>
      <c r="J450" s="2"/>
    </row>
    <row r="451" spans="1:10" ht="14.25" thickTop="1" thickBot="1">
      <c r="A451" s="57" t="str">
        <f>IF(ISBLANK('1 - Cargar Mayor anual'!$B447),"",'1 - Cargar Mayor anual'!C447)</f>
        <v/>
      </c>
      <c r="B451" s="52" t="str">
        <f>IF(ISBLANK('1 - Cargar Mayor anual'!$B447),"",'1 - Cargar Mayor anual'!B447)</f>
        <v/>
      </c>
      <c r="C451" s="53" t="str">
        <f>IF(ISBLANK('1 - Cargar Mayor anual'!$B447),"",'1 - Cargar Mayor anual'!D447-'1 - Cargar Mayor anual'!E447)</f>
        <v/>
      </c>
      <c r="D451" s="56" t="str">
        <f>IF(ISBLANK('1 - Cargar Mayor anual'!$B447),"", VLOOKUP($B451,'2 -Cargar maestro cuentas'!$A:$D,2,FALSE))</f>
        <v/>
      </c>
      <c r="E451" s="56" t="str">
        <f>IF(ISBLANK('1 - Cargar Mayor anual'!$B447),"", VLOOKUP($B451,'2 -Cargar maestro cuentas'!$A:$D,4,FALSE))</f>
        <v/>
      </c>
      <c r="F451" s="56" t="str">
        <f t="shared" si="19"/>
        <v/>
      </c>
      <c r="G451" s="56" t="str">
        <f>IF($F451="Si",VLOOKUP(DATE(YEAR($A451),MONTH($A451),1),'Anexo Indices'!$A:$B,2,FALSE),"")</f>
        <v/>
      </c>
      <c r="H451" s="56" t="str">
        <f t="shared" si="21"/>
        <v/>
      </c>
      <c r="I451" s="62" t="str">
        <f t="shared" si="20"/>
        <v/>
      </c>
      <c r="J451" s="2"/>
    </row>
    <row r="452" spans="1:10" ht="14.25" thickTop="1" thickBot="1">
      <c r="A452" s="57" t="str">
        <f>IF(ISBLANK('1 - Cargar Mayor anual'!$B448),"",'1 - Cargar Mayor anual'!C448)</f>
        <v/>
      </c>
      <c r="B452" s="52" t="str">
        <f>IF(ISBLANK('1 - Cargar Mayor anual'!$B448),"",'1 - Cargar Mayor anual'!B448)</f>
        <v/>
      </c>
      <c r="C452" s="53" t="str">
        <f>IF(ISBLANK('1 - Cargar Mayor anual'!$B448),"",'1 - Cargar Mayor anual'!D448-'1 - Cargar Mayor anual'!E448)</f>
        <v/>
      </c>
      <c r="D452" s="56" t="str">
        <f>IF(ISBLANK('1 - Cargar Mayor anual'!$B448),"", VLOOKUP($B452,'2 -Cargar maestro cuentas'!$A:$D,2,FALSE))</f>
        <v/>
      </c>
      <c r="E452" s="56" t="str">
        <f>IF(ISBLANK('1 - Cargar Mayor anual'!$B448),"", VLOOKUP($B452,'2 -Cargar maestro cuentas'!$A:$D,4,FALSE))</f>
        <v/>
      </c>
      <c r="F452" s="56" t="str">
        <f t="shared" si="19"/>
        <v/>
      </c>
      <c r="G452" s="56" t="str">
        <f>IF($F452="Si",VLOOKUP(DATE(YEAR($A452),MONTH($A452),1),'Anexo Indices'!$A:$B,2,FALSE),"")</f>
        <v/>
      </c>
      <c r="H452" s="56" t="str">
        <f t="shared" si="21"/>
        <v/>
      </c>
      <c r="I452" s="62" t="str">
        <f t="shared" si="20"/>
        <v/>
      </c>
      <c r="J452" s="2"/>
    </row>
    <row r="453" spans="1:10" ht="14.25" thickTop="1" thickBot="1">
      <c r="A453" s="57" t="str">
        <f>IF(ISBLANK('1 - Cargar Mayor anual'!$B449),"",'1 - Cargar Mayor anual'!C449)</f>
        <v/>
      </c>
      <c r="B453" s="52" t="str">
        <f>IF(ISBLANK('1 - Cargar Mayor anual'!$B449),"",'1 - Cargar Mayor anual'!B449)</f>
        <v/>
      </c>
      <c r="C453" s="53" t="str">
        <f>IF(ISBLANK('1 - Cargar Mayor anual'!$B449),"",'1 - Cargar Mayor anual'!D449-'1 - Cargar Mayor anual'!E449)</f>
        <v/>
      </c>
      <c r="D453" s="56" t="str">
        <f>IF(ISBLANK('1 - Cargar Mayor anual'!$B449),"", VLOOKUP($B453,'2 -Cargar maestro cuentas'!$A:$D,2,FALSE))</f>
        <v/>
      </c>
      <c r="E453" s="56" t="str">
        <f>IF(ISBLANK('1 - Cargar Mayor anual'!$B449),"", VLOOKUP($B453,'2 -Cargar maestro cuentas'!$A:$D,4,FALSE))</f>
        <v/>
      </c>
      <c r="F453" s="56" t="str">
        <f t="shared" si="19"/>
        <v/>
      </c>
      <c r="G453" s="56" t="str">
        <f>IF($F453="Si",VLOOKUP(DATE(YEAR($A453),MONTH($A453),1),'Anexo Indices'!$A:$B,2,FALSE),"")</f>
        <v/>
      </c>
      <c r="H453" s="56" t="str">
        <f t="shared" si="21"/>
        <v/>
      </c>
      <c r="I453" s="62" t="str">
        <f t="shared" si="20"/>
        <v/>
      </c>
      <c r="J453" s="2"/>
    </row>
    <row r="454" spans="1:10" ht="14.25" thickTop="1" thickBot="1">
      <c r="A454" s="57" t="str">
        <f>IF(ISBLANK('1 - Cargar Mayor anual'!$B450),"",'1 - Cargar Mayor anual'!C450)</f>
        <v/>
      </c>
      <c r="B454" s="52" t="str">
        <f>IF(ISBLANK('1 - Cargar Mayor anual'!$B450),"",'1 - Cargar Mayor anual'!B450)</f>
        <v/>
      </c>
      <c r="C454" s="53" t="str">
        <f>IF(ISBLANK('1 - Cargar Mayor anual'!$B450),"",'1 - Cargar Mayor anual'!D450-'1 - Cargar Mayor anual'!E450)</f>
        <v/>
      </c>
      <c r="D454" s="56" t="str">
        <f>IF(ISBLANK('1 - Cargar Mayor anual'!$B450),"", VLOOKUP($B454,'2 -Cargar maestro cuentas'!$A:$D,2,FALSE))</f>
        <v/>
      </c>
      <c r="E454" s="56" t="str">
        <f>IF(ISBLANK('1 - Cargar Mayor anual'!$B450),"", VLOOKUP($B454,'2 -Cargar maestro cuentas'!$A:$D,4,FALSE))</f>
        <v/>
      </c>
      <c r="F454" s="56" t="str">
        <f t="shared" si="19"/>
        <v/>
      </c>
      <c r="G454" s="56" t="str">
        <f>IF($F454="Si",VLOOKUP(DATE(YEAR($A454),MONTH($A454),1),'Anexo Indices'!$A:$B,2,FALSE),"")</f>
        <v/>
      </c>
      <c r="H454" s="56" t="str">
        <f t="shared" si="21"/>
        <v/>
      </c>
      <c r="I454" s="62" t="str">
        <f t="shared" si="20"/>
        <v/>
      </c>
      <c r="J454" s="2"/>
    </row>
    <row r="455" spans="1:10" ht="14.25" thickTop="1" thickBot="1">
      <c r="A455" s="57" t="str">
        <f>IF(ISBLANK('1 - Cargar Mayor anual'!$B451),"",'1 - Cargar Mayor anual'!C451)</f>
        <v/>
      </c>
      <c r="B455" s="52" t="str">
        <f>IF(ISBLANK('1 - Cargar Mayor anual'!$B451),"",'1 - Cargar Mayor anual'!B451)</f>
        <v/>
      </c>
      <c r="C455" s="53" t="str">
        <f>IF(ISBLANK('1 - Cargar Mayor anual'!$B451),"",'1 - Cargar Mayor anual'!D451-'1 - Cargar Mayor anual'!E451)</f>
        <v/>
      </c>
      <c r="D455" s="56" t="str">
        <f>IF(ISBLANK('1 - Cargar Mayor anual'!$B451),"", VLOOKUP($B455,'2 -Cargar maestro cuentas'!$A:$D,2,FALSE))</f>
        <v/>
      </c>
      <c r="E455" s="56" t="str">
        <f>IF(ISBLANK('1 - Cargar Mayor anual'!$B451),"", VLOOKUP($B455,'2 -Cargar maestro cuentas'!$A:$D,4,FALSE))</f>
        <v/>
      </c>
      <c r="F455" s="56" t="str">
        <f t="shared" ref="F455:F518" si="22">IF(E455="Partida monetaria","No",IF(E455="Partida no monetaria","Si",""))</f>
        <v/>
      </c>
      <c r="G455" s="56" t="str">
        <f>IF($F455="Si",VLOOKUP(DATE(YEAR($A455),MONTH($A455),1),'Anexo Indices'!$A:$B,2,FALSE),"")</f>
        <v/>
      </c>
      <c r="H455" s="56" t="str">
        <f t="shared" si="21"/>
        <v/>
      </c>
      <c r="I455" s="62" t="str">
        <f t="shared" ref="I455:I518" si="23">IF(F455="Si",(H455/G455-1)*C455,"")</f>
        <v/>
      </c>
      <c r="J455" s="2"/>
    </row>
    <row r="456" spans="1:10" ht="14.25" thickTop="1" thickBot="1">
      <c r="A456" s="57" t="str">
        <f>IF(ISBLANK('1 - Cargar Mayor anual'!$B452),"",'1 - Cargar Mayor anual'!C452)</f>
        <v/>
      </c>
      <c r="B456" s="52" t="str">
        <f>IF(ISBLANK('1 - Cargar Mayor anual'!$B452),"",'1 - Cargar Mayor anual'!B452)</f>
        <v/>
      </c>
      <c r="C456" s="53" t="str">
        <f>IF(ISBLANK('1 - Cargar Mayor anual'!$B452),"",'1 - Cargar Mayor anual'!D452-'1 - Cargar Mayor anual'!E452)</f>
        <v/>
      </c>
      <c r="D456" s="56" t="str">
        <f>IF(ISBLANK('1 - Cargar Mayor anual'!$B452),"", VLOOKUP($B456,'2 -Cargar maestro cuentas'!$A:$D,2,FALSE))</f>
        <v/>
      </c>
      <c r="E456" s="56" t="str">
        <f>IF(ISBLANK('1 - Cargar Mayor anual'!$B452),"", VLOOKUP($B456,'2 -Cargar maestro cuentas'!$A:$D,4,FALSE))</f>
        <v/>
      </c>
      <c r="F456" s="56" t="str">
        <f t="shared" si="22"/>
        <v/>
      </c>
      <c r="G456" s="56" t="str">
        <f>IF($F456="Si",VLOOKUP(DATE(YEAR($A456),MONTH($A456),1),'Anexo Indices'!$A:$B,2,FALSE),"")</f>
        <v/>
      </c>
      <c r="H456" s="56" t="str">
        <f t="shared" ref="H456:H519" si="24">IF($F456="Si",$B$3,"")</f>
        <v/>
      </c>
      <c r="I456" s="62" t="str">
        <f t="shared" si="23"/>
        <v/>
      </c>
      <c r="J456" s="2"/>
    </row>
    <row r="457" spans="1:10" ht="14.25" thickTop="1" thickBot="1">
      <c r="A457" s="57" t="str">
        <f>IF(ISBLANK('1 - Cargar Mayor anual'!$B453),"",'1 - Cargar Mayor anual'!C453)</f>
        <v/>
      </c>
      <c r="B457" s="52" t="str">
        <f>IF(ISBLANK('1 - Cargar Mayor anual'!$B453),"",'1 - Cargar Mayor anual'!B453)</f>
        <v/>
      </c>
      <c r="C457" s="53" t="str">
        <f>IF(ISBLANK('1 - Cargar Mayor anual'!$B453),"",'1 - Cargar Mayor anual'!D453-'1 - Cargar Mayor anual'!E453)</f>
        <v/>
      </c>
      <c r="D457" s="56" t="str">
        <f>IF(ISBLANK('1 - Cargar Mayor anual'!$B453),"", VLOOKUP($B457,'2 -Cargar maestro cuentas'!$A:$D,2,FALSE))</f>
        <v/>
      </c>
      <c r="E457" s="56" t="str">
        <f>IF(ISBLANK('1 - Cargar Mayor anual'!$B453),"", VLOOKUP($B457,'2 -Cargar maestro cuentas'!$A:$D,4,FALSE))</f>
        <v/>
      </c>
      <c r="F457" s="56" t="str">
        <f t="shared" si="22"/>
        <v/>
      </c>
      <c r="G457" s="56" t="str">
        <f>IF($F457="Si",VLOOKUP(DATE(YEAR($A457),MONTH($A457),1),'Anexo Indices'!$A:$B,2,FALSE),"")</f>
        <v/>
      </c>
      <c r="H457" s="56" t="str">
        <f t="shared" si="24"/>
        <v/>
      </c>
      <c r="I457" s="62" t="str">
        <f t="shared" si="23"/>
        <v/>
      </c>
      <c r="J457" s="2"/>
    </row>
    <row r="458" spans="1:10" ht="14.25" thickTop="1" thickBot="1">
      <c r="A458" s="57" t="str">
        <f>IF(ISBLANK('1 - Cargar Mayor anual'!$B454),"",'1 - Cargar Mayor anual'!C454)</f>
        <v/>
      </c>
      <c r="B458" s="52" t="str">
        <f>IF(ISBLANK('1 - Cargar Mayor anual'!$B454),"",'1 - Cargar Mayor anual'!B454)</f>
        <v/>
      </c>
      <c r="C458" s="53" t="str">
        <f>IF(ISBLANK('1 - Cargar Mayor anual'!$B454),"",'1 - Cargar Mayor anual'!D454-'1 - Cargar Mayor anual'!E454)</f>
        <v/>
      </c>
      <c r="D458" s="56" t="str">
        <f>IF(ISBLANK('1 - Cargar Mayor anual'!$B454),"", VLOOKUP($B458,'2 -Cargar maestro cuentas'!$A:$D,2,FALSE))</f>
        <v/>
      </c>
      <c r="E458" s="56" t="str">
        <f>IF(ISBLANK('1 - Cargar Mayor anual'!$B454),"", VLOOKUP($B458,'2 -Cargar maestro cuentas'!$A:$D,4,FALSE))</f>
        <v/>
      </c>
      <c r="F458" s="56" t="str">
        <f t="shared" si="22"/>
        <v/>
      </c>
      <c r="G458" s="56" t="str">
        <f>IF($F458="Si",VLOOKUP(DATE(YEAR($A458),MONTH($A458),1),'Anexo Indices'!$A:$B,2,FALSE),"")</f>
        <v/>
      </c>
      <c r="H458" s="56" t="str">
        <f t="shared" si="24"/>
        <v/>
      </c>
      <c r="I458" s="62" t="str">
        <f t="shared" si="23"/>
        <v/>
      </c>
      <c r="J458" s="2"/>
    </row>
    <row r="459" spans="1:10" ht="14.25" thickTop="1" thickBot="1">
      <c r="A459" s="57" t="str">
        <f>IF(ISBLANK('1 - Cargar Mayor anual'!$B455),"",'1 - Cargar Mayor anual'!C455)</f>
        <v/>
      </c>
      <c r="B459" s="52" t="str">
        <f>IF(ISBLANK('1 - Cargar Mayor anual'!$B455),"",'1 - Cargar Mayor anual'!B455)</f>
        <v/>
      </c>
      <c r="C459" s="53" t="str">
        <f>IF(ISBLANK('1 - Cargar Mayor anual'!$B455),"",'1 - Cargar Mayor anual'!D455-'1 - Cargar Mayor anual'!E455)</f>
        <v/>
      </c>
      <c r="D459" s="56" t="str">
        <f>IF(ISBLANK('1 - Cargar Mayor anual'!$B455),"", VLOOKUP($B459,'2 -Cargar maestro cuentas'!$A:$D,2,FALSE))</f>
        <v/>
      </c>
      <c r="E459" s="56" t="str">
        <f>IF(ISBLANK('1 - Cargar Mayor anual'!$B455),"", VLOOKUP($B459,'2 -Cargar maestro cuentas'!$A:$D,4,FALSE))</f>
        <v/>
      </c>
      <c r="F459" s="56" t="str">
        <f t="shared" si="22"/>
        <v/>
      </c>
      <c r="G459" s="56" t="str">
        <f>IF($F459="Si",VLOOKUP(DATE(YEAR($A459),MONTH($A459),1),'Anexo Indices'!$A:$B,2,FALSE),"")</f>
        <v/>
      </c>
      <c r="H459" s="56" t="str">
        <f t="shared" si="24"/>
        <v/>
      </c>
      <c r="I459" s="62" t="str">
        <f t="shared" si="23"/>
        <v/>
      </c>
      <c r="J459" s="2"/>
    </row>
    <row r="460" spans="1:10" ht="14.25" thickTop="1" thickBot="1">
      <c r="A460" s="57" t="str">
        <f>IF(ISBLANK('1 - Cargar Mayor anual'!$B456),"",'1 - Cargar Mayor anual'!C456)</f>
        <v/>
      </c>
      <c r="B460" s="52" t="str">
        <f>IF(ISBLANK('1 - Cargar Mayor anual'!$B456),"",'1 - Cargar Mayor anual'!B456)</f>
        <v/>
      </c>
      <c r="C460" s="53" t="str">
        <f>IF(ISBLANK('1 - Cargar Mayor anual'!$B456),"",'1 - Cargar Mayor anual'!D456-'1 - Cargar Mayor anual'!E456)</f>
        <v/>
      </c>
      <c r="D460" s="56" t="str">
        <f>IF(ISBLANK('1 - Cargar Mayor anual'!$B456),"", VLOOKUP($B460,'2 -Cargar maestro cuentas'!$A:$D,2,FALSE))</f>
        <v/>
      </c>
      <c r="E460" s="56" t="str">
        <f>IF(ISBLANK('1 - Cargar Mayor anual'!$B456),"", VLOOKUP($B460,'2 -Cargar maestro cuentas'!$A:$D,4,FALSE))</f>
        <v/>
      </c>
      <c r="F460" s="56" t="str">
        <f t="shared" si="22"/>
        <v/>
      </c>
      <c r="G460" s="56" t="str">
        <f>IF($F460="Si",VLOOKUP(DATE(YEAR($A460),MONTH($A460),1),'Anexo Indices'!$A:$B,2,FALSE),"")</f>
        <v/>
      </c>
      <c r="H460" s="56" t="str">
        <f t="shared" si="24"/>
        <v/>
      </c>
      <c r="I460" s="62" t="str">
        <f t="shared" si="23"/>
        <v/>
      </c>
      <c r="J460" s="2"/>
    </row>
    <row r="461" spans="1:10" ht="14.25" thickTop="1" thickBot="1">
      <c r="A461" s="57" t="str">
        <f>IF(ISBLANK('1 - Cargar Mayor anual'!$B457),"",'1 - Cargar Mayor anual'!C457)</f>
        <v/>
      </c>
      <c r="B461" s="52" t="str">
        <f>IF(ISBLANK('1 - Cargar Mayor anual'!$B457),"",'1 - Cargar Mayor anual'!B457)</f>
        <v/>
      </c>
      <c r="C461" s="53" t="str">
        <f>IF(ISBLANK('1 - Cargar Mayor anual'!$B457),"",'1 - Cargar Mayor anual'!D457-'1 - Cargar Mayor anual'!E457)</f>
        <v/>
      </c>
      <c r="D461" s="56" t="str">
        <f>IF(ISBLANK('1 - Cargar Mayor anual'!$B457),"", VLOOKUP($B461,'2 -Cargar maestro cuentas'!$A:$D,2,FALSE))</f>
        <v/>
      </c>
      <c r="E461" s="56" t="str">
        <f>IF(ISBLANK('1 - Cargar Mayor anual'!$B457),"", VLOOKUP($B461,'2 -Cargar maestro cuentas'!$A:$D,4,FALSE))</f>
        <v/>
      </c>
      <c r="F461" s="56" t="str">
        <f t="shared" si="22"/>
        <v/>
      </c>
      <c r="G461" s="56" t="str">
        <f>IF($F461="Si",VLOOKUP(DATE(YEAR($A461),MONTH($A461),1),'Anexo Indices'!$A:$B,2,FALSE),"")</f>
        <v/>
      </c>
      <c r="H461" s="56" t="str">
        <f t="shared" si="24"/>
        <v/>
      </c>
      <c r="I461" s="62" t="str">
        <f t="shared" si="23"/>
        <v/>
      </c>
      <c r="J461" s="2"/>
    </row>
    <row r="462" spans="1:10" ht="14.25" thickTop="1" thickBot="1">
      <c r="A462" s="57" t="str">
        <f>IF(ISBLANK('1 - Cargar Mayor anual'!$B458),"",'1 - Cargar Mayor anual'!C458)</f>
        <v/>
      </c>
      <c r="B462" s="52" t="str">
        <f>IF(ISBLANK('1 - Cargar Mayor anual'!$B458),"",'1 - Cargar Mayor anual'!B458)</f>
        <v/>
      </c>
      <c r="C462" s="53" t="str">
        <f>IF(ISBLANK('1 - Cargar Mayor anual'!$B458),"",'1 - Cargar Mayor anual'!D458-'1 - Cargar Mayor anual'!E458)</f>
        <v/>
      </c>
      <c r="D462" s="56" t="str">
        <f>IF(ISBLANK('1 - Cargar Mayor anual'!$B458),"", VLOOKUP($B462,'2 -Cargar maestro cuentas'!$A:$D,2,FALSE))</f>
        <v/>
      </c>
      <c r="E462" s="56" t="str">
        <f>IF(ISBLANK('1 - Cargar Mayor anual'!$B458),"", VLOOKUP($B462,'2 -Cargar maestro cuentas'!$A:$D,4,FALSE))</f>
        <v/>
      </c>
      <c r="F462" s="56" t="str">
        <f t="shared" si="22"/>
        <v/>
      </c>
      <c r="G462" s="56" t="str">
        <f>IF($F462="Si",VLOOKUP(DATE(YEAR($A462),MONTH($A462),1),'Anexo Indices'!$A:$B,2,FALSE),"")</f>
        <v/>
      </c>
      <c r="H462" s="56" t="str">
        <f t="shared" si="24"/>
        <v/>
      </c>
      <c r="I462" s="62" t="str">
        <f t="shared" si="23"/>
        <v/>
      </c>
      <c r="J462" s="2"/>
    </row>
    <row r="463" spans="1:10" ht="14.25" thickTop="1" thickBot="1">
      <c r="A463" s="57" t="str">
        <f>IF(ISBLANK('1 - Cargar Mayor anual'!$B459),"",'1 - Cargar Mayor anual'!C459)</f>
        <v/>
      </c>
      <c r="B463" s="52" t="str">
        <f>IF(ISBLANK('1 - Cargar Mayor anual'!$B459),"",'1 - Cargar Mayor anual'!B459)</f>
        <v/>
      </c>
      <c r="C463" s="53" t="str">
        <f>IF(ISBLANK('1 - Cargar Mayor anual'!$B459),"",'1 - Cargar Mayor anual'!D459-'1 - Cargar Mayor anual'!E459)</f>
        <v/>
      </c>
      <c r="D463" s="56" t="str">
        <f>IF(ISBLANK('1 - Cargar Mayor anual'!$B459),"", VLOOKUP($B463,'2 -Cargar maestro cuentas'!$A:$D,2,FALSE))</f>
        <v/>
      </c>
      <c r="E463" s="56" t="str">
        <f>IF(ISBLANK('1 - Cargar Mayor anual'!$B459),"", VLOOKUP($B463,'2 -Cargar maestro cuentas'!$A:$D,4,FALSE))</f>
        <v/>
      </c>
      <c r="F463" s="56" t="str">
        <f t="shared" si="22"/>
        <v/>
      </c>
      <c r="G463" s="56" t="str">
        <f>IF($F463="Si",VLOOKUP(DATE(YEAR($A463),MONTH($A463),1),'Anexo Indices'!$A:$B,2,FALSE),"")</f>
        <v/>
      </c>
      <c r="H463" s="56" t="str">
        <f t="shared" si="24"/>
        <v/>
      </c>
      <c r="I463" s="62" t="str">
        <f t="shared" si="23"/>
        <v/>
      </c>
      <c r="J463" s="2"/>
    </row>
    <row r="464" spans="1:10" ht="14.25" thickTop="1" thickBot="1">
      <c r="A464" s="57" t="str">
        <f>IF(ISBLANK('1 - Cargar Mayor anual'!$B460),"",'1 - Cargar Mayor anual'!C460)</f>
        <v/>
      </c>
      <c r="B464" s="52" t="str">
        <f>IF(ISBLANK('1 - Cargar Mayor anual'!$B460),"",'1 - Cargar Mayor anual'!B460)</f>
        <v/>
      </c>
      <c r="C464" s="53" t="str">
        <f>IF(ISBLANK('1 - Cargar Mayor anual'!$B460),"",'1 - Cargar Mayor anual'!D460-'1 - Cargar Mayor anual'!E460)</f>
        <v/>
      </c>
      <c r="D464" s="56" t="str">
        <f>IF(ISBLANK('1 - Cargar Mayor anual'!$B460),"", VLOOKUP($B464,'2 -Cargar maestro cuentas'!$A:$D,2,FALSE))</f>
        <v/>
      </c>
      <c r="E464" s="56" t="str">
        <f>IF(ISBLANK('1 - Cargar Mayor anual'!$B460),"", VLOOKUP($B464,'2 -Cargar maestro cuentas'!$A:$D,4,FALSE))</f>
        <v/>
      </c>
      <c r="F464" s="56" t="str">
        <f t="shared" si="22"/>
        <v/>
      </c>
      <c r="G464" s="56" t="str">
        <f>IF($F464="Si",VLOOKUP(DATE(YEAR($A464),MONTH($A464),1),'Anexo Indices'!$A:$B,2,FALSE),"")</f>
        <v/>
      </c>
      <c r="H464" s="56" t="str">
        <f t="shared" si="24"/>
        <v/>
      </c>
      <c r="I464" s="62" t="str">
        <f t="shared" si="23"/>
        <v/>
      </c>
      <c r="J464" s="2"/>
    </row>
    <row r="465" spans="1:10" ht="14.25" thickTop="1" thickBot="1">
      <c r="A465" s="57" t="str">
        <f>IF(ISBLANK('1 - Cargar Mayor anual'!$B461),"",'1 - Cargar Mayor anual'!C461)</f>
        <v/>
      </c>
      <c r="B465" s="52" t="str">
        <f>IF(ISBLANK('1 - Cargar Mayor anual'!$B461),"",'1 - Cargar Mayor anual'!B461)</f>
        <v/>
      </c>
      <c r="C465" s="53" t="str">
        <f>IF(ISBLANK('1 - Cargar Mayor anual'!$B461),"",'1 - Cargar Mayor anual'!D461-'1 - Cargar Mayor anual'!E461)</f>
        <v/>
      </c>
      <c r="D465" s="56" t="str">
        <f>IF(ISBLANK('1 - Cargar Mayor anual'!$B461),"", VLOOKUP($B465,'2 -Cargar maestro cuentas'!$A:$D,2,FALSE))</f>
        <v/>
      </c>
      <c r="E465" s="56" t="str">
        <f>IF(ISBLANK('1 - Cargar Mayor anual'!$B461),"", VLOOKUP($B465,'2 -Cargar maestro cuentas'!$A:$D,4,FALSE))</f>
        <v/>
      </c>
      <c r="F465" s="56" t="str">
        <f t="shared" si="22"/>
        <v/>
      </c>
      <c r="G465" s="56" t="str">
        <f>IF($F465="Si",VLOOKUP(DATE(YEAR($A465),MONTH($A465),1),'Anexo Indices'!$A:$B,2,FALSE),"")</f>
        <v/>
      </c>
      <c r="H465" s="56" t="str">
        <f t="shared" si="24"/>
        <v/>
      </c>
      <c r="I465" s="62" t="str">
        <f t="shared" si="23"/>
        <v/>
      </c>
      <c r="J465" s="2"/>
    </row>
    <row r="466" spans="1:10" ht="14.25" thickTop="1" thickBot="1">
      <c r="A466" s="57" t="str">
        <f>IF(ISBLANK('1 - Cargar Mayor anual'!$B462),"",'1 - Cargar Mayor anual'!C462)</f>
        <v/>
      </c>
      <c r="B466" s="52" t="str">
        <f>IF(ISBLANK('1 - Cargar Mayor anual'!$B462),"",'1 - Cargar Mayor anual'!B462)</f>
        <v/>
      </c>
      <c r="C466" s="53" t="str">
        <f>IF(ISBLANK('1 - Cargar Mayor anual'!$B462),"",'1 - Cargar Mayor anual'!D462-'1 - Cargar Mayor anual'!E462)</f>
        <v/>
      </c>
      <c r="D466" s="56" t="str">
        <f>IF(ISBLANK('1 - Cargar Mayor anual'!$B462),"", VLOOKUP($B466,'2 -Cargar maestro cuentas'!$A:$D,2,FALSE))</f>
        <v/>
      </c>
      <c r="E466" s="56" t="str">
        <f>IF(ISBLANK('1 - Cargar Mayor anual'!$B462),"", VLOOKUP($B466,'2 -Cargar maestro cuentas'!$A:$D,4,FALSE))</f>
        <v/>
      </c>
      <c r="F466" s="56" t="str">
        <f t="shared" si="22"/>
        <v/>
      </c>
      <c r="G466" s="56" t="str">
        <f>IF($F466="Si",VLOOKUP(DATE(YEAR($A466),MONTH($A466),1),'Anexo Indices'!$A:$B,2,FALSE),"")</f>
        <v/>
      </c>
      <c r="H466" s="56" t="str">
        <f t="shared" si="24"/>
        <v/>
      </c>
      <c r="I466" s="62" t="str">
        <f t="shared" si="23"/>
        <v/>
      </c>
      <c r="J466" s="2"/>
    </row>
    <row r="467" spans="1:10" ht="14.25" thickTop="1" thickBot="1">
      <c r="A467" s="57" t="str">
        <f>IF(ISBLANK('1 - Cargar Mayor anual'!$B463),"",'1 - Cargar Mayor anual'!C463)</f>
        <v/>
      </c>
      <c r="B467" s="52" t="str">
        <f>IF(ISBLANK('1 - Cargar Mayor anual'!$B463),"",'1 - Cargar Mayor anual'!B463)</f>
        <v/>
      </c>
      <c r="C467" s="53" t="str">
        <f>IF(ISBLANK('1 - Cargar Mayor anual'!$B463),"",'1 - Cargar Mayor anual'!D463-'1 - Cargar Mayor anual'!E463)</f>
        <v/>
      </c>
      <c r="D467" s="56" t="str">
        <f>IF(ISBLANK('1 - Cargar Mayor anual'!$B463),"", VLOOKUP($B467,'2 -Cargar maestro cuentas'!$A:$D,2,FALSE))</f>
        <v/>
      </c>
      <c r="E467" s="56" t="str">
        <f>IF(ISBLANK('1 - Cargar Mayor anual'!$B463),"", VLOOKUP($B467,'2 -Cargar maestro cuentas'!$A:$D,4,FALSE))</f>
        <v/>
      </c>
      <c r="F467" s="56" t="str">
        <f t="shared" si="22"/>
        <v/>
      </c>
      <c r="G467" s="56" t="str">
        <f>IF($F467="Si",VLOOKUP(DATE(YEAR($A467),MONTH($A467),1),'Anexo Indices'!$A:$B,2,FALSE),"")</f>
        <v/>
      </c>
      <c r="H467" s="56" t="str">
        <f t="shared" si="24"/>
        <v/>
      </c>
      <c r="I467" s="62" t="str">
        <f t="shared" si="23"/>
        <v/>
      </c>
      <c r="J467" s="2"/>
    </row>
    <row r="468" spans="1:10" ht="14.25" thickTop="1" thickBot="1">
      <c r="A468" s="57" t="str">
        <f>IF(ISBLANK('1 - Cargar Mayor anual'!$B464),"",'1 - Cargar Mayor anual'!C464)</f>
        <v/>
      </c>
      <c r="B468" s="52" t="str">
        <f>IF(ISBLANK('1 - Cargar Mayor anual'!$B464),"",'1 - Cargar Mayor anual'!B464)</f>
        <v/>
      </c>
      <c r="C468" s="53" t="str">
        <f>IF(ISBLANK('1 - Cargar Mayor anual'!$B464),"",'1 - Cargar Mayor anual'!D464-'1 - Cargar Mayor anual'!E464)</f>
        <v/>
      </c>
      <c r="D468" s="56" t="str">
        <f>IF(ISBLANK('1 - Cargar Mayor anual'!$B464),"", VLOOKUP($B468,'2 -Cargar maestro cuentas'!$A:$D,2,FALSE))</f>
        <v/>
      </c>
      <c r="E468" s="56" t="str">
        <f>IF(ISBLANK('1 - Cargar Mayor anual'!$B464),"", VLOOKUP($B468,'2 -Cargar maestro cuentas'!$A:$D,4,FALSE))</f>
        <v/>
      </c>
      <c r="F468" s="56" t="str">
        <f t="shared" si="22"/>
        <v/>
      </c>
      <c r="G468" s="56" t="str">
        <f>IF($F468="Si",VLOOKUP(DATE(YEAR($A468),MONTH($A468),1),'Anexo Indices'!$A:$B,2,FALSE),"")</f>
        <v/>
      </c>
      <c r="H468" s="56" t="str">
        <f t="shared" si="24"/>
        <v/>
      </c>
      <c r="I468" s="62" t="str">
        <f t="shared" si="23"/>
        <v/>
      </c>
      <c r="J468" s="2"/>
    </row>
    <row r="469" spans="1:10" ht="14.25" thickTop="1" thickBot="1">
      <c r="A469" s="57" t="str">
        <f>IF(ISBLANK('1 - Cargar Mayor anual'!$B465),"",'1 - Cargar Mayor anual'!C465)</f>
        <v/>
      </c>
      <c r="B469" s="52" t="str">
        <f>IF(ISBLANK('1 - Cargar Mayor anual'!$B465),"",'1 - Cargar Mayor anual'!B465)</f>
        <v/>
      </c>
      <c r="C469" s="53" t="str">
        <f>IF(ISBLANK('1 - Cargar Mayor anual'!$B465),"",'1 - Cargar Mayor anual'!D465-'1 - Cargar Mayor anual'!E465)</f>
        <v/>
      </c>
      <c r="D469" s="56" t="str">
        <f>IF(ISBLANK('1 - Cargar Mayor anual'!$B465),"", VLOOKUP($B469,'2 -Cargar maestro cuentas'!$A:$D,2,FALSE))</f>
        <v/>
      </c>
      <c r="E469" s="56" t="str">
        <f>IF(ISBLANK('1 - Cargar Mayor anual'!$B465),"", VLOOKUP($B469,'2 -Cargar maestro cuentas'!$A:$D,4,FALSE))</f>
        <v/>
      </c>
      <c r="F469" s="56" t="str">
        <f t="shared" si="22"/>
        <v/>
      </c>
      <c r="G469" s="56" t="str">
        <f>IF($F469="Si",VLOOKUP(DATE(YEAR($A469),MONTH($A469),1),'Anexo Indices'!$A:$B,2,FALSE),"")</f>
        <v/>
      </c>
      <c r="H469" s="56" t="str">
        <f t="shared" si="24"/>
        <v/>
      </c>
      <c r="I469" s="62" t="str">
        <f t="shared" si="23"/>
        <v/>
      </c>
      <c r="J469" s="2"/>
    </row>
    <row r="470" spans="1:10" ht="14.25" thickTop="1" thickBot="1">
      <c r="A470" s="57" t="str">
        <f>IF(ISBLANK('1 - Cargar Mayor anual'!$B466),"",'1 - Cargar Mayor anual'!C466)</f>
        <v/>
      </c>
      <c r="B470" s="52" t="str">
        <f>IF(ISBLANK('1 - Cargar Mayor anual'!$B466),"",'1 - Cargar Mayor anual'!B466)</f>
        <v/>
      </c>
      <c r="C470" s="53" t="str">
        <f>IF(ISBLANK('1 - Cargar Mayor anual'!$B466),"",'1 - Cargar Mayor anual'!D466-'1 - Cargar Mayor anual'!E466)</f>
        <v/>
      </c>
      <c r="D470" s="56" t="str">
        <f>IF(ISBLANK('1 - Cargar Mayor anual'!$B466),"", VLOOKUP($B470,'2 -Cargar maestro cuentas'!$A:$D,2,FALSE))</f>
        <v/>
      </c>
      <c r="E470" s="56" t="str">
        <f>IF(ISBLANK('1 - Cargar Mayor anual'!$B466),"", VLOOKUP($B470,'2 -Cargar maestro cuentas'!$A:$D,4,FALSE))</f>
        <v/>
      </c>
      <c r="F470" s="56" t="str">
        <f t="shared" si="22"/>
        <v/>
      </c>
      <c r="G470" s="56" t="str">
        <f>IF($F470="Si",VLOOKUP(DATE(YEAR($A470),MONTH($A470),1),'Anexo Indices'!$A:$B,2,FALSE),"")</f>
        <v/>
      </c>
      <c r="H470" s="56" t="str">
        <f t="shared" si="24"/>
        <v/>
      </c>
      <c r="I470" s="62" t="str">
        <f t="shared" si="23"/>
        <v/>
      </c>
      <c r="J470" s="2"/>
    </row>
    <row r="471" spans="1:10" ht="14.25" thickTop="1" thickBot="1">
      <c r="A471" s="57" t="str">
        <f>IF(ISBLANK('1 - Cargar Mayor anual'!$B467),"",'1 - Cargar Mayor anual'!C467)</f>
        <v/>
      </c>
      <c r="B471" s="52" t="str">
        <f>IF(ISBLANK('1 - Cargar Mayor anual'!$B467),"",'1 - Cargar Mayor anual'!B467)</f>
        <v/>
      </c>
      <c r="C471" s="53" t="str">
        <f>IF(ISBLANK('1 - Cargar Mayor anual'!$B467),"",'1 - Cargar Mayor anual'!D467-'1 - Cargar Mayor anual'!E467)</f>
        <v/>
      </c>
      <c r="D471" s="56" t="str">
        <f>IF(ISBLANK('1 - Cargar Mayor anual'!$B467),"", VLOOKUP($B471,'2 -Cargar maestro cuentas'!$A:$D,2,FALSE))</f>
        <v/>
      </c>
      <c r="E471" s="56" t="str">
        <f>IF(ISBLANK('1 - Cargar Mayor anual'!$B467),"", VLOOKUP($B471,'2 -Cargar maestro cuentas'!$A:$D,4,FALSE))</f>
        <v/>
      </c>
      <c r="F471" s="56" t="str">
        <f t="shared" si="22"/>
        <v/>
      </c>
      <c r="G471" s="56" t="str">
        <f>IF($F471="Si",VLOOKUP(DATE(YEAR($A471),MONTH($A471),1),'Anexo Indices'!$A:$B,2,FALSE),"")</f>
        <v/>
      </c>
      <c r="H471" s="56" t="str">
        <f t="shared" si="24"/>
        <v/>
      </c>
      <c r="I471" s="62" t="str">
        <f t="shared" si="23"/>
        <v/>
      </c>
      <c r="J471" s="2"/>
    </row>
    <row r="472" spans="1:10" ht="14.25" thickTop="1" thickBot="1">
      <c r="A472" s="57" t="str">
        <f>IF(ISBLANK('1 - Cargar Mayor anual'!$B468),"",'1 - Cargar Mayor anual'!C468)</f>
        <v/>
      </c>
      <c r="B472" s="52" t="str">
        <f>IF(ISBLANK('1 - Cargar Mayor anual'!$B468),"",'1 - Cargar Mayor anual'!B468)</f>
        <v/>
      </c>
      <c r="C472" s="53" t="str">
        <f>IF(ISBLANK('1 - Cargar Mayor anual'!$B468),"",'1 - Cargar Mayor anual'!D468-'1 - Cargar Mayor anual'!E468)</f>
        <v/>
      </c>
      <c r="D472" s="56" t="str">
        <f>IF(ISBLANK('1 - Cargar Mayor anual'!$B468),"", VLOOKUP($B472,'2 -Cargar maestro cuentas'!$A:$D,2,FALSE))</f>
        <v/>
      </c>
      <c r="E472" s="56" t="str">
        <f>IF(ISBLANK('1 - Cargar Mayor anual'!$B468),"", VLOOKUP($B472,'2 -Cargar maestro cuentas'!$A:$D,4,FALSE))</f>
        <v/>
      </c>
      <c r="F472" s="56" t="str">
        <f t="shared" si="22"/>
        <v/>
      </c>
      <c r="G472" s="56" t="str">
        <f>IF($F472="Si",VLOOKUP(DATE(YEAR($A472),MONTH($A472),1),'Anexo Indices'!$A:$B,2,FALSE),"")</f>
        <v/>
      </c>
      <c r="H472" s="56" t="str">
        <f t="shared" si="24"/>
        <v/>
      </c>
      <c r="I472" s="62" t="str">
        <f t="shared" si="23"/>
        <v/>
      </c>
      <c r="J472" s="2"/>
    </row>
    <row r="473" spans="1:10" ht="14.25" thickTop="1" thickBot="1">
      <c r="A473" s="57" t="str">
        <f>IF(ISBLANK('1 - Cargar Mayor anual'!$B469),"",'1 - Cargar Mayor anual'!C469)</f>
        <v/>
      </c>
      <c r="B473" s="52" t="str">
        <f>IF(ISBLANK('1 - Cargar Mayor anual'!$B469),"",'1 - Cargar Mayor anual'!B469)</f>
        <v/>
      </c>
      <c r="C473" s="53" t="str">
        <f>IF(ISBLANK('1 - Cargar Mayor anual'!$B469),"",'1 - Cargar Mayor anual'!D469-'1 - Cargar Mayor anual'!E469)</f>
        <v/>
      </c>
      <c r="D473" s="56" t="str">
        <f>IF(ISBLANK('1 - Cargar Mayor anual'!$B469),"", VLOOKUP($B473,'2 -Cargar maestro cuentas'!$A:$D,2,FALSE))</f>
        <v/>
      </c>
      <c r="E473" s="56" t="str">
        <f>IF(ISBLANK('1 - Cargar Mayor anual'!$B469),"", VLOOKUP($B473,'2 -Cargar maestro cuentas'!$A:$D,4,FALSE))</f>
        <v/>
      </c>
      <c r="F473" s="56" t="str">
        <f t="shared" si="22"/>
        <v/>
      </c>
      <c r="G473" s="56" t="str">
        <f>IF($F473="Si",VLOOKUP(DATE(YEAR($A473),MONTH($A473),1),'Anexo Indices'!$A:$B,2,FALSE),"")</f>
        <v/>
      </c>
      <c r="H473" s="56" t="str">
        <f t="shared" si="24"/>
        <v/>
      </c>
      <c r="I473" s="62" t="str">
        <f t="shared" si="23"/>
        <v/>
      </c>
      <c r="J473" s="2"/>
    </row>
    <row r="474" spans="1:10" ht="14.25" thickTop="1" thickBot="1">
      <c r="A474" s="57" t="str">
        <f>IF(ISBLANK('1 - Cargar Mayor anual'!$B470),"",'1 - Cargar Mayor anual'!C470)</f>
        <v/>
      </c>
      <c r="B474" s="52" t="str">
        <f>IF(ISBLANK('1 - Cargar Mayor anual'!$B470),"",'1 - Cargar Mayor anual'!B470)</f>
        <v/>
      </c>
      <c r="C474" s="53" t="str">
        <f>IF(ISBLANK('1 - Cargar Mayor anual'!$B470),"",'1 - Cargar Mayor anual'!D470-'1 - Cargar Mayor anual'!E470)</f>
        <v/>
      </c>
      <c r="D474" s="56" t="str">
        <f>IF(ISBLANK('1 - Cargar Mayor anual'!$B470),"", VLOOKUP($B474,'2 -Cargar maestro cuentas'!$A:$D,2,FALSE))</f>
        <v/>
      </c>
      <c r="E474" s="56" t="str">
        <f>IF(ISBLANK('1 - Cargar Mayor anual'!$B470),"", VLOOKUP($B474,'2 -Cargar maestro cuentas'!$A:$D,4,FALSE))</f>
        <v/>
      </c>
      <c r="F474" s="56" t="str">
        <f t="shared" si="22"/>
        <v/>
      </c>
      <c r="G474" s="56" t="str">
        <f>IF($F474="Si",VLOOKUP(DATE(YEAR($A474),MONTH($A474),1),'Anexo Indices'!$A:$B,2,FALSE),"")</f>
        <v/>
      </c>
      <c r="H474" s="56" t="str">
        <f t="shared" si="24"/>
        <v/>
      </c>
      <c r="I474" s="62" t="str">
        <f t="shared" si="23"/>
        <v/>
      </c>
      <c r="J474" s="2"/>
    </row>
    <row r="475" spans="1:10" ht="14.25" thickTop="1" thickBot="1">
      <c r="A475" s="57" t="str">
        <f>IF(ISBLANK('1 - Cargar Mayor anual'!$B471),"",'1 - Cargar Mayor anual'!C471)</f>
        <v/>
      </c>
      <c r="B475" s="52" t="str">
        <f>IF(ISBLANK('1 - Cargar Mayor anual'!$B471),"",'1 - Cargar Mayor anual'!B471)</f>
        <v/>
      </c>
      <c r="C475" s="53" t="str">
        <f>IF(ISBLANK('1 - Cargar Mayor anual'!$B471),"",'1 - Cargar Mayor anual'!D471-'1 - Cargar Mayor anual'!E471)</f>
        <v/>
      </c>
      <c r="D475" s="56" t="str">
        <f>IF(ISBLANK('1 - Cargar Mayor anual'!$B471),"", VLOOKUP($B475,'2 -Cargar maestro cuentas'!$A:$D,2,FALSE))</f>
        <v/>
      </c>
      <c r="E475" s="56" t="str">
        <f>IF(ISBLANK('1 - Cargar Mayor anual'!$B471),"", VLOOKUP($B475,'2 -Cargar maestro cuentas'!$A:$D,4,FALSE))</f>
        <v/>
      </c>
      <c r="F475" s="56" t="str">
        <f t="shared" si="22"/>
        <v/>
      </c>
      <c r="G475" s="56" t="str">
        <f>IF($F475="Si",VLOOKUP(DATE(YEAR($A475),MONTH($A475),1),'Anexo Indices'!$A:$B,2,FALSE),"")</f>
        <v/>
      </c>
      <c r="H475" s="56" t="str">
        <f t="shared" si="24"/>
        <v/>
      </c>
      <c r="I475" s="62" t="str">
        <f t="shared" si="23"/>
        <v/>
      </c>
      <c r="J475" s="2"/>
    </row>
    <row r="476" spans="1:10" ht="14.25" thickTop="1" thickBot="1">
      <c r="A476" s="57" t="str">
        <f>IF(ISBLANK('1 - Cargar Mayor anual'!$B472),"",'1 - Cargar Mayor anual'!C472)</f>
        <v/>
      </c>
      <c r="B476" s="52" t="str">
        <f>IF(ISBLANK('1 - Cargar Mayor anual'!$B472),"",'1 - Cargar Mayor anual'!B472)</f>
        <v/>
      </c>
      <c r="C476" s="53" t="str">
        <f>IF(ISBLANK('1 - Cargar Mayor anual'!$B472),"",'1 - Cargar Mayor anual'!D472-'1 - Cargar Mayor anual'!E472)</f>
        <v/>
      </c>
      <c r="D476" s="56" t="str">
        <f>IF(ISBLANK('1 - Cargar Mayor anual'!$B472),"", VLOOKUP($B476,'2 -Cargar maestro cuentas'!$A:$D,2,FALSE))</f>
        <v/>
      </c>
      <c r="E476" s="56" t="str">
        <f>IF(ISBLANK('1 - Cargar Mayor anual'!$B472),"", VLOOKUP($B476,'2 -Cargar maestro cuentas'!$A:$D,4,FALSE))</f>
        <v/>
      </c>
      <c r="F476" s="56" t="str">
        <f t="shared" si="22"/>
        <v/>
      </c>
      <c r="G476" s="56" t="str">
        <f>IF($F476="Si",VLOOKUP(DATE(YEAR($A476),MONTH($A476),1),'Anexo Indices'!$A:$B,2,FALSE),"")</f>
        <v/>
      </c>
      <c r="H476" s="56" t="str">
        <f t="shared" si="24"/>
        <v/>
      </c>
      <c r="I476" s="62" t="str">
        <f t="shared" si="23"/>
        <v/>
      </c>
      <c r="J476" s="2"/>
    </row>
    <row r="477" spans="1:10" ht="14.25" thickTop="1" thickBot="1">
      <c r="A477" s="57" t="str">
        <f>IF(ISBLANK('1 - Cargar Mayor anual'!$B473),"",'1 - Cargar Mayor anual'!C473)</f>
        <v/>
      </c>
      <c r="B477" s="52" t="str">
        <f>IF(ISBLANK('1 - Cargar Mayor anual'!$B473),"",'1 - Cargar Mayor anual'!B473)</f>
        <v/>
      </c>
      <c r="C477" s="53" t="str">
        <f>IF(ISBLANK('1 - Cargar Mayor anual'!$B473),"",'1 - Cargar Mayor anual'!D473-'1 - Cargar Mayor anual'!E473)</f>
        <v/>
      </c>
      <c r="D477" s="56" t="str">
        <f>IF(ISBLANK('1 - Cargar Mayor anual'!$B473),"", VLOOKUP($B477,'2 -Cargar maestro cuentas'!$A:$D,2,FALSE))</f>
        <v/>
      </c>
      <c r="E477" s="56" t="str">
        <f>IF(ISBLANK('1 - Cargar Mayor anual'!$B473),"", VLOOKUP($B477,'2 -Cargar maestro cuentas'!$A:$D,4,FALSE))</f>
        <v/>
      </c>
      <c r="F477" s="56" t="str">
        <f t="shared" si="22"/>
        <v/>
      </c>
      <c r="G477" s="56" t="str">
        <f>IF($F477="Si",VLOOKUP(DATE(YEAR($A477),MONTH($A477),1),'Anexo Indices'!$A:$B,2,FALSE),"")</f>
        <v/>
      </c>
      <c r="H477" s="56" t="str">
        <f t="shared" si="24"/>
        <v/>
      </c>
      <c r="I477" s="62" t="str">
        <f t="shared" si="23"/>
        <v/>
      </c>
      <c r="J477" s="2"/>
    </row>
    <row r="478" spans="1:10" ht="14.25" thickTop="1" thickBot="1">
      <c r="A478" s="57" t="str">
        <f>IF(ISBLANK('1 - Cargar Mayor anual'!$B474),"",'1 - Cargar Mayor anual'!C474)</f>
        <v/>
      </c>
      <c r="B478" s="52" t="str">
        <f>IF(ISBLANK('1 - Cargar Mayor anual'!$B474),"",'1 - Cargar Mayor anual'!B474)</f>
        <v/>
      </c>
      <c r="C478" s="53" t="str">
        <f>IF(ISBLANK('1 - Cargar Mayor anual'!$B474),"",'1 - Cargar Mayor anual'!D474-'1 - Cargar Mayor anual'!E474)</f>
        <v/>
      </c>
      <c r="D478" s="56" t="str">
        <f>IF(ISBLANK('1 - Cargar Mayor anual'!$B474),"", VLOOKUP($B478,'2 -Cargar maestro cuentas'!$A:$D,2,FALSE))</f>
        <v/>
      </c>
      <c r="E478" s="56" t="str">
        <f>IF(ISBLANK('1 - Cargar Mayor anual'!$B474),"", VLOOKUP($B478,'2 -Cargar maestro cuentas'!$A:$D,4,FALSE))</f>
        <v/>
      </c>
      <c r="F478" s="56" t="str">
        <f t="shared" si="22"/>
        <v/>
      </c>
      <c r="G478" s="56" t="str">
        <f>IF($F478="Si",VLOOKUP(DATE(YEAR($A478),MONTH($A478),1),'Anexo Indices'!$A:$B,2,FALSE),"")</f>
        <v/>
      </c>
      <c r="H478" s="56" t="str">
        <f t="shared" si="24"/>
        <v/>
      </c>
      <c r="I478" s="62" t="str">
        <f t="shared" si="23"/>
        <v/>
      </c>
      <c r="J478" s="2"/>
    </row>
    <row r="479" spans="1:10" ht="14.25" thickTop="1" thickBot="1">
      <c r="A479" s="57" t="str">
        <f>IF(ISBLANK('1 - Cargar Mayor anual'!$B475),"",'1 - Cargar Mayor anual'!C475)</f>
        <v/>
      </c>
      <c r="B479" s="52" t="str">
        <f>IF(ISBLANK('1 - Cargar Mayor anual'!$B475),"",'1 - Cargar Mayor anual'!B475)</f>
        <v/>
      </c>
      <c r="C479" s="53" t="str">
        <f>IF(ISBLANK('1 - Cargar Mayor anual'!$B475),"",'1 - Cargar Mayor anual'!D475-'1 - Cargar Mayor anual'!E475)</f>
        <v/>
      </c>
      <c r="D479" s="56" t="str">
        <f>IF(ISBLANK('1 - Cargar Mayor anual'!$B475),"", VLOOKUP($B479,'2 -Cargar maestro cuentas'!$A:$D,2,FALSE))</f>
        <v/>
      </c>
      <c r="E479" s="56" t="str">
        <f>IF(ISBLANK('1 - Cargar Mayor anual'!$B475),"", VLOOKUP($B479,'2 -Cargar maestro cuentas'!$A:$D,4,FALSE))</f>
        <v/>
      </c>
      <c r="F479" s="56" t="str">
        <f t="shared" si="22"/>
        <v/>
      </c>
      <c r="G479" s="56" t="str">
        <f>IF($F479="Si",VLOOKUP(DATE(YEAR($A479),MONTH($A479),1),'Anexo Indices'!$A:$B,2,FALSE),"")</f>
        <v/>
      </c>
      <c r="H479" s="56" t="str">
        <f t="shared" si="24"/>
        <v/>
      </c>
      <c r="I479" s="62" t="str">
        <f t="shared" si="23"/>
        <v/>
      </c>
      <c r="J479" s="2"/>
    </row>
    <row r="480" spans="1:10" ht="14.25" thickTop="1" thickBot="1">
      <c r="A480" s="57" t="str">
        <f>IF(ISBLANK('1 - Cargar Mayor anual'!$B476),"",'1 - Cargar Mayor anual'!C476)</f>
        <v/>
      </c>
      <c r="B480" s="52" t="str">
        <f>IF(ISBLANK('1 - Cargar Mayor anual'!$B476),"",'1 - Cargar Mayor anual'!B476)</f>
        <v/>
      </c>
      <c r="C480" s="53" t="str">
        <f>IF(ISBLANK('1 - Cargar Mayor anual'!$B476),"",'1 - Cargar Mayor anual'!D476-'1 - Cargar Mayor anual'!E476)</f>
        <v/>
      </c>
      <c r="D480" s="56" t="str">
        <f>IF(ISBLANK('1 - Cargar Mayor anual'!$B476),"", VLOOKUP($B480,'2 -Cargar maestro cuentas'!$A:$D,2,FALSE))</f>
        <v/>
      </c>
      <c r="E480" s="56" t="str">
        <f>IF(ISBLANK('1 - Cargar Mayor anual'!$B476),"", VLOOKUP($B480,'2 -Cargar maestro cuentas'!$A:$D,4,FALSE))</f>
        <v/>
      </c>
      <c r="F480" s="56" t="str">
        <f t="shared" si="22"/>
        <v/>
      </c>
      <c r="G480" s="56" t="str">
        <f>IF($F480="Si",VLOOKUP(DATE(YEAR($A480),MONTH($A480),1),'Anexo Indices'!$A:$B,2,FALSE),"")</f>
        <v/>
      </c>
      <c r="H480" s="56" t="str">
        <f t="shared" si="24"/>
        <v/>
      </c>
      <c r="I480" s="62" t="str">
        <f t="shared" si="23"/>
        <v/>
      </c>
      <c r="J480" s="2"/>
    </row>
    <row r="481" spans="1:10" ht="14.25" thickTop="1" thickBot="1">
      <c r="A481" s="57" t="str">
        <f>IF(ISBLANK('1 - Cargar Mayor anual'!$B477),"",'1 - Cargar Mayor anual'!C477)</f>
        <v/>
      </c>
      <c r="B481" s="52" t="str">
        <f>IF(ISBLANK('1 - Cargar Mayor anual'!$B477),"",'1 - Cargar Mayor anual'!B477)</f>
        <v/>
      </c>
      <c r="C481" s="53" t="str">
        <f>IF(ISBLANK('1 - Cargar Mayor anual'!$B477),"",'1 - Cargar Mayor anual'!D477-'1 - Cargar Mayor anual'!E477)</f>
        <v/>
      </c>
      <c r="D481" s="56" t="str">
        <f>IF(ISBLANK('1 - Cargar Mayor anual'!$B477),"", VLOOKUP($B481,'2 -Cargar maestro cuentas'!$A:$D,2,FALSE))</f>
        <v/>
      </c>
      <c r="E481" s="56" t="str">
        <f>IF(ISBLANK('1 - Cargar Mayor anual'!$B477),"", VLOOKUP($B481,'2 -Cargar maestro cuentas'!$A:$D,4,FALSE))</f>
        <v/>
      </c>
      <c r="F481" s="56" t="str">
        <f t="shared" si="22"/>
        <v/>
      </c>
      <c r="G481" s="56" t="str">
        <f>IF($F481="Si",VLOOKUP(DATE(YEAR($A481),MONTH($A481),1),'Anexo Indices'!$A:$B,2,FALSE),"")</f>
        <v/>
      </c>
      <c r="H481" s="56" t="str">
        <f t="shared" si="24"/>
        <v/>
      </c>
      <c r="I481" s="62" t="str">
        <f t="shared" si="23"/>
        <v/>
      </c>
      <c r="J481" s="2"/>
    </row>
    <row r="482" spans="1:10" ht="14.25" thickTop="1" thickBot="1">
      <c r="A482" s="57" t="str">
        <f>IF(ISBLANK('1 - Cargar Mayor anual'!$B478),"",'1 - Cargar Mayor anual'!C478)</f>
        <v/>
      </c>
      <c r="B482" s="52" t="str">
        <f>IF(ISBLANK('1 - Cargar Mayor anual'!$B478),"",'1 - Cargar Mayor anual'!B478)</f>
        <v/>
      </c>
      <c r="C482" s="53" t="str">
        <f>IF(ISBLANK('1 - Cargar Mayor anual'!$B478),"",'1 - Cargar Mayor anual'!D478-'1 - Cargar Mayor anual'!E478)</f>
        <v/>
      </c>
      <c r="D482" s="56" t="str">
        <f>IF(ISBLANK('1 - Cargar Mayor anual'!$B478),"", VLOOKUP($B482,'2 -Cargar maestro cuentas'!$A:$D,2,FALSE))</f>
        <v/>
      </c>
      <c r="E482" s="56" t="str">
        <f>IF(ISBLANK('1 - Cargar Mayor anual'!$B478),"", VLOOKUP($B482,'2 -Cargar maestro cuentas'!$A:$D,4,FALSE))</f>
        <v/>
      </c>
      <c r="F482" s="56" t="str">
        <f t="shared" si="22"/>
        <v/>
      </c>
      <c r="G482" s="56" t="str">
        <f>IF($F482="Si",VLOOKUP(DATE(YEAR($A482),MONTH($A482),1),'Anexo Indices'!$A:$B,2,FALSE),"")</f>
        <v/>
      </c>
      <c r="H482" s="56" t="str">
        <f t="shared" si="24"/>
        <v/>
      </c>
      <c r="I482" s="62" t="str">
        <f t="shared" si="23"/>
        <v/>
      </c>
      <c r="J482" s="2"/>
    </row>
    <row r="483" spans="1:10" ht="14.25" thickTop="1" thickBot="1">
      <c r="A483" s="57" t="str">
        <f>IF(ISBLANK('1 - Cargar Mayor anual'!$B479),"",'1 - Cargar Mayor anual'!C479)</f>
        <v/>
      </c>
      <c r="B483" s="52" t="str">
        <f>IF(ISBLANK('1 - Cargar Mayor anual'!$B479),"",'1 - Cargar Mayor anual'!B479)</f>
        <v/>
      </c>
      <c r="C483" s="53" t="str">
        <f>IF(ISBLANK('1 - Cargar Mayor anual'!$B479),"",'1 - Cargar Mayor anual'!D479-'1 - Cargar Mayor anual'!E479)</f>
        <v/>
      </c>
      <c r="D483" s="56" t="str">
        <f>IF(ISBLANK('1 - Cargar Mayor anual'!$B479),"", VLOOKUP($B483,'2 -Cargar maestro cuentas'!$A:$D,2,FALSE))</f>
        <v/>
      </c>
      <c r="E483" s="56" t="str">
        <f>IF(ISBLANK('1 - Cargar Mayor anual'!$B479),"", VLOOKUP($B483,'2 -Cargar maestro cuentas'!$A:$D,4,FALSE))</f>
        <v/>
      </c>
      <c r="F483" s="56" t="str">
        <f t="shared" si="22"/>
        <v/>
      </c>
      <c r="G483" s="56" t="str">
        <f>IF($F483="Si",VLOOKUP(DATE(YEAR($A483),MONTH($A483),1),'Anexo Indices'!$A:$B,2,FALSE),"")</f>
        <v/>
      </c>
      <c r="H483" s="56" t="str">
        <f t="shared" si="24"/>
        <v/>
      </c>
      <c r="I483" s="62" t="str">
        <f t="shared" si="23"/>
        <v/>
      </c>
      <c r="J483" s="2"/>
    </row>
    <row r="484" spans="1:10" ht="14.25" thickTop="1" thickBot="1">
      <c r="A484" s="57" t="str">
        <f>IF(ISBLANK('1 - Cargar Mayor anual'!$B480),"",'1 - Cargar Mayor anual'!C480)</f>
        <v/>
      </c>
      <c r="B484" s="52" t="str">
        <f>IF(ISBLANK('1 - Cargar Mayor anual'!$B480),"",'1 - Cargar Mayor anual'!B480)</f>
        <v/>
      </c>
      <c r="C484" s="53" t="str">
        <f>IF(ISBLANK('1 - Cargar Mayor anual'!$B480),"",'1 - Cargar Mayor anual'!D480-'1 - Cargar Mayor anual'!E480)</f>
        <v/>
      </c>
      <c r="D484" s="56" t="str">
        <f>IF(ISBLANK('1 - Cargar Mayor anual'!$B480),"", VLOOKUP($B484,'2 -Cargar maestro cuentas'!$A:$D,2,FALSE))</f>
        <v/>
      </c>
      <c r="E484" s="56" t="str">
        <f>IF(ISBLANK('1 - Cargar Mayor anual'!$B480),"", VLOOKUP($B484,'2 -Cargar maestro cuentas'!$A:$D,4,FALSE))</f>
        <v/>
      </c>
      <c r="F484" s="56" t="str">
        <f t="shared" si="22"/>
        <v/>
      </c>
      <c r="G484" s="56" t="str">
        <f>IF($F484="Si",VLOOKUP(DATE(YEAR($A484),MONTH($A484),1),'Anexo Indices'!$A:$B,2,FALSE),"")</f>
        <v/>
      </c>
      <c r="H484" s="56" t="str">
        <f t="shared" si="24"/>
        <v/>
      </c>
      <c r="I484" s="62" t="str">
        <f t="shared" si="23"/>
        <v/>
      </c>
      <c r="J484" s="2"/>
    </row>
    <row r="485" spans="1:10" ht="14.25" thickTop="1" thickBot="1">
      <c r="A485" s="57" t="str">
        <f>IF(ISBLANK('1 - Cargar Mayor anual'!$B481),"",'1 - Cargar Mayor anual'!C481)</f>
        <v/>
      </c>
      <c r="B485" s="52" t="str">
        <f>IF(ISBLANK('1 - Cargar Mayor anual'!$B481),"",'1 - Cargar Mayor anual'!B481)</f>
        <v/>
      </c>
      <c r="C485" s="53" t="str">
        <f>IF(ISBLANK('1 - Cargar Mayor anual'!$B481),"",'1 - Cargar Mayor anual'!D481-'1 - Cargar Mayor anual'!E481)</f>
        <v/>
      </c>
      <c r="D485" s="56" t="str">
        <f>IF(ISBLANK('1 - Cargar Mayor anual'!$B481),"", VLOOKUP($B485,'2 -Cargar maestro cuentas'!$A:$D,2,FALSE))</f>
        <v/>
      </c>
      <c r="E485" s="56" t="str">
        <f>IF(ISBLANK('1 - Cargar Mayor anual'!$B481),"", VLOOKUP($B485,'2 -Cargar maestro cuentas'!$A:$D,4,FALSE))</f>
        <v/>
      </c>
      <c r="F485" s="56" t="str">
        <f t="shared" si="22"/>
        <v/>
      </c>
      <c r="G485" s="56" t="str">
        <f>IF($F485="Si",VLOOKUP(DATE(YEAR($A485),MONTH($A485),1),'Anexo Indices'!$A:$B,2,FALSE),"")</f>
        <v/>
      </c>
      <c r="H485" s="56" t="str">
        <f t="shared" si="24"/>
        <v/>
      </c>
      <c r="I485" s="62" t="str">
        <f t="shared" si="23"/>
        <v/>
      </c>
      <c r="J485" s="2"/>
    </row>
    <row r="486" spans="1:10" ht="14.25" thickTop="1" thickBot="1">
      <c r="A486" s="57" t="str">
        <f>IF(ISBLANK('1 - Cargar Mayor anual'!$B482),"",'1 - Cargar Mayor anual'!C482)</f>
        <v/>
      </c>
      <c r="B486" s="52" t="str">
        <f>IF(ISBLANK('1 - Cargar Mayor anual'!$B482),"",'1 - Cargar Mayor anual'!B482)</f>
        <v/>
      </c>
      <c r="C486" s="53" t="str">
        <f>IF(ISBLANK('1 - Cargar Mayor anual'!$B482),"",'1 - Cargar Mayor anual'!D482-'1 - Cargar Mayor anual'!E482)</f>
        <v/>
      </c>
      <c r="D486" s="56" t="str">
        <f>IF(ISBLANK('1 - Cargar Mayor anual'!$B482),"", VLOOKUP($B486,'2 -Cargar maestro cuentas'!$A:$D,2,FALSE))</f>
        <v/>
      </c>
      <c r="E486" s="56" t="str">
        <f>IF(ISBLANK('1 - Cargar Mayor anual'!$B482),"", VLOOKUP($B486,'2 -Cargar maestro cuentas'!$A:$D,4,FALSE))</f>
        <v/>
      </c>
      <c r="F486" s="56" t="str">
        <f t="shared" si="22"/>
        <v/>
      </c>
      <c r="G486" s="56" t="str">
        <f>IF($F486="Si",VLOOKUP(DATE(YEAR($A486),MONTH($A486),1),'Anexo Indices'!$A:$B,2,FALSE),"")</f>
        <v/>
      </c>
      <c r="H486" s="56" t="str">
        <f t="shared" si="24"/>
        <v/>
      </c>
      <c r="I486" s="62" t="str">
        <f t="shared" si="23"/>
        <v/>
      </c>
      <c r="J486" s="2"/>
    </row>
    <row r="487" spans="1:10" ht="14.25" thickTop="1" thickBot="1">
      <c r="A487" s="57" t="str">
        <f>IF(ISBLANK('1 - Cargar Mayor anual'!$B483),"",'1 - Cargar Mayor anual'!C483)</f>
        <v/>
      </c>
      <c r="B487" s="52" t="str">
        <f>IF(ISBLANK('1 - Cargar Mayor anual'!$B483),"",'1 - Cargar Mayor anual'!B483)</f>
        <v/>
      </c>
      <c r="C487" s="53" t="str">
        <f>IF(ISBLANK('1 - Cargar Mayor anual'!$B483),"",'1 - Cargar Mayor anual'!D483-'1 - Cargar Mayor anual'!E483)</f>
        <v/>
      </c>
      <c r="D487" s="56" t="str">
        <f>IF(ISBLANK('1 - Cargar Mayor anual'!$B483),"", VLOOKUP($B487,'2 -Cargar maestro cuentas'!$A:$D,2,FALSE))</f>
        <v/>
      </c>
      <c r="E487" s="56" t="str">
        <f>IF(ISBLANK('1 - Cargar Mayor anual'!$B483),"", VLOOKUP($B487,'2 -Cargar maestro cuentas'!$A:$D,4,FALSE))</f>
        <v/>
      </c>
      <c r="F487" s="56" t="str">
        <f t="shared" si="22"/>
        <v/>
      </c>
      <c r="G487" s="56" t="str">
        <f>IF($F487="Si",VLOOKUP(DATE(YEAR($A487),MONTH($A487),1),'Anexo Indices'!$A:$B,2,FALSE),"")</f>
        <v/>
      </c>
      <c r="H487" s="56" t="str">
        <f t="shared" si="24"/>
        <v/>
      </c>
      <c r="I487" s="62" t="str">
        <f t="shared" si="23"/>
        <v/>
      </c>
      <c r="J487" s="2"/>
    </row>
    <row r="488" spans="1:10" ht="14.25" thickTop="1" thickBot="1">
      <c r="A488" s="57" t="str">
        <f>IF(ISBLANK('1 - Cargar Mayor anual'!$B484),"",'1 - Cargar Mayor anual'!C484)</f>
        <v/>
      </c>
      <c r="B488" s="52" t="str">
        <f>IF(ISBLANK('1 - Cargar Mayor anual'!$B484),"",'1 - Cargar Mayor anual'!B484)</f>
        <v/>
      </c>
      <c r="C488" s="53" t="str">
        <f>IF(ISBLANK('1 - Cargar Mayor anual'!$B484),"",'1 - Cargar Mayor anual'!D484-'1 - Cargar Mayor anual'!E484)</f>
        <v/>
      </c>
      <c r="D488" s="56" t="str">
        <f>IF(ISBLANK('1 - Cargar Mayor anual'!$B484),"", VLOOKUP($B488,'2 -Cargar maestro cuentas'!$A:$D,2,FALSE))</f>
        <v/>
      </c>
      <c r="E488" s="56" t="str">
        <f>IF(ISBLANK('1 - Cargar Mayor anual'!$B484),"", VLOOKUP($B488,'2 -Cargar maestro cuentas'!$A:$D,4,FALSE))</f>
        <v/>
      </c>
      <c r="F488" s="56" t="str">
        <f t="shared" si="22"/>
        <v/>
      </c>
      <c r="G488" s="56" t="str">
        <f>IF($F488="Si",VLOOKUP(DATE(YEAR($A488),MONTH($A488),1),'Anexo Indices'!$A:$B,2,FALSE),"")</f>
        <v/>
      </c>
      <c r="H488" s="56" t="str">
        <f t="shared" si="24"/>
        <v/>
      </c>
      <c r="I488" s="62" t="str">
        <f t="shared" si="23"/>
        <v/>
      </c>
      <c r="J488" s="2"/>
    </row>
    <row r="489" spans="1:10" ht="14.25" thickTop="1" thickBot="1">
      <c r="A489" s="57" t="str">
        <f>IF(ISBLANK('1 - Cargar Mayor anual'!$B485),"",'1 - Cargar Mayor anual'!C485)</f>
        <v/>
      </c>
      <c r="B489" s="52" t="str">
        <f>IF(ISBLANK('1 - Cargar Mayor anual'!$B485),"",'1 - Cargar Mayor anual'!B485)</f>
        <v/>
      </c>
      <c r="C489" s="53" t="str">
        <f>IF(ISBLANK('1 - Cargar Mayor anual'!$B485),"",'1 - Cargar Mayor anual'!D485-'1 - Cargar Mayor anual'!E485)</f>
        <v/>
      </c>
      <c r="D489" s="56" t="str">
        <f>IF(ISBLANK('1 - Cargar Mayor anual'!$B485),"", VLOOKUP($B489,'2 -Cargar maestro cuentas'!$A:$D,2,FALSE))</f>
        <v/>
      </c>
      <c r="E489" s="56" t="str">
        <f>IF(ISBLANK('1 - Cargar Mayor anual'!$B485),"", VLOOKUP($B489,'2 -Cargar maestro cuentas'!$A:$D,4,FALSE))</f>
        <v/>
      </c>
      <c r="F489" s="56" t="str">
        <f t="shared" si="22"/>
        <v/>
      </c>
      <c r="G489" s="56" t="str">
        <f>IF($F489="Si",VLOOKUP(DATE(YEAR($A489),MONTH($A489),1),'Anexo Indices'!$A:$B,2,FALSE),"")</f>
        <v/>
      </c>
      <c r="H489" s="56" t="str">
        <f t="shared" si="24"/>
        <v/>
      </c>
      <c r="I489" s="62" t="str">
        <f t="shared" si="23"/>
        <v/>
      </c>
      <c r="J489" s="2"/>
    </row>
    <row r="490" spans="1:10" ht="14.25" thickTop="1" thickBot="1">
      <c r="A490" s="57" t="str">
        <f>IF(ISBLANK('1 - Cargar Mayor anual'!$B486),"",'1 - Cargar Mayor anual'!C486)</f>
        <v/>
      </c>
      <c r="B490" s="52" t="str">
        <f>IF(ISBLANK('1 - Cargar Mayor anual'!$B486),"",'1 - Cargar Mayor anual'!B486)</f>
        <v/>
      </c>
      <c r="C490" s="53" t="str">
        <f>IF(ISBLANK('1 - Cargar Mayor anual'!$B486),"",'1 - Cargar Mayor anual'!D486-'1 - Cargar Mayor anual'!E486)</f>
        <v/>
      </c>
      <c r="D490" s="56" t="str">
        <f>IF(ISBLANK('1 - Cargar Mayor anual'!$B486),"", VLOOKUP($B490,'2 -Cargar maestro cuentas'!$A:$D,2,FALSE))</f>
        <v/>
      </c>
      <c r="E490" s="56" t="str">
        <f>IF(ISBLANK('1 - Cargar Mayor anual'!$B486),"", VLOOKUP($B490,'2 -Cargar maestro cuentas'!$A:$D,4,FALSE))</f>
        <v/>
      </c>
      <c r="F490" s="56" t="str">
        <f t="shared" si="22"/>
        <v/>
      </c>
      <c r="G490" s="56" t="str">
        <f>IF($F490="Si",VLOOKUP(DATE(YEAR($A490),MONTH($A490),1),'Anexo Indices'!$A:$B,2,FALSE),"")</f>
        <v/>
      </c>
      <c r="H490" s="56" t="str">
        <f t="shared" si="24"/>
        <v/>
      </c>
      <c r="I490" s="62" t="str">
        <f t="shared" si="23"/>
        <v/>
      </c>
      <c r="J490" s="2"/>
    </row>
    <row r="491" spans="1:10" ht="14.25" thickTop="1" thickBot="1">
      <c r="A491" s="57" t="str">
        <f>IF(ISBLANK('1 - Cargar Mayor anual'!$B487),"",'1 - Cargar Mayor anual'!C487)</f>
        <v/>
      </c>
      <c r="B491" s="52" t="str">
        <f>IF(ISBLANK('1 - Cargar Mayor anual'!$B487),"",'1 - Cargar Mayor anual'!B487)</f>
        <v/>
      </c>
      <c r="C491" s="53" t="str">
        <f>IF(ISBLANK('1 - Cargar Mayor anual'!$B487),"",'1 - Cargar Mayor anual'!D487-'1 - Cargar Mayor anual'!E487)</f>
        <v/>
      </c>
      <c r="D491" s="56" t="str">
        <f>IF(ISBLANK('1 - Cargar Mayor anual'!$B487),"", VLOOKUP($B491,'2 -Cargar maestro cuentas'!$A:$D,2,FALSE))</f>
        <v/>
      </c>
      <c r="E491" s="56" t="str">
        <f>IF(ISBLANK('1 - Cargar Mayor anual'!$B487),"", VLOOKUP($B491,'2 -Cargar maestro cuentas'!$A:$D,4,FALSE))</f>
        <v/>
      </c>
      <c r="F491" s="56" t="str">
        <f t="shared" si="22"/>
        <v/>
      </c>
      <c r="G491" s="56" t="str">
        <f>IF($F491="Si",VLOOKUP(DATE(YEAR($A491),MONTH($A491),1),'Anexo Indices'!$A:$B,2,FALSE),"")</f>
        <v/>
      </c>
      <c r="H491" s="56" t="str">
        <f t="shared" si="24"/>
        <v/>
      </c>
      <c r="I491" s="62" t="str">
        <f t="shared" si="23"/>
        <v/>
      </c>
      <c r="J491" s="2"/>
    </row>
    <row r="492" spans="1:10" ht="14.25" thickTop="1" thickBot="1">
      <c r="A492" s="57" t="str">
        <f>IF(ISBLANK('1 - Cargar Mayor anual'!$B488),"",'1 - Cargar Mayor anual'!C488)</f>
        <v/>
      </c>
      <c r="B492" s="52" t="str">
        <f>IF(ISBLANK('1 - Cargar Mayor anual'!$B488),"",'1 - Cargar Mayor anual'!B488)</f>
        <v/>
      </c>
      <c r="C492" s="53" t="str">
        <f>IF(ISBLANK('1 - Cargar Mayor anual'!$B488),"",'1 - Cargar Mayor anual'!D488-'1 - Cargar Mayor anual'!E488)</f>
        <v/>
      </c>
      <c r="D492" s="56" t="str">
        <f>IF(ISBLANK('1 - Cargar Mayor anual'!$B488),"", VLOOKUP($B492,'2 -Cargar maestro cuentas'!$A:$D,2,FALSE))</f>
        <v/>
      </c>
      <c r="E492" s="56" t="str">
        <f>IF(ISBLANK('1 - Cargar Mayor anual'!$B488),"", VLOOKUP($B492,'2 -Cargar maestro cuentas'!$A:$D,4,FALSE))</f>
        <v/>
      </c>
      <c r="F492" s="56" t="str">
        <f t="shared" si="22"/>
        <v/>
      </c>
      <c r="G492" s="56" t="str">
        <f>IF($F492="Si",VLOOKUP(DATE(YEAR($A492),MONTH($A492),1),'Anexo Indices'!$A:$B,2,FALSE),"")</f>
        <v/>
      </c>
      <c r="H492" s="56" t="str">
        <f t="shared" si="24"/>
        <v/>
      </c>
      <c r="I492" s="62" t="str">
        <f t="shared" si="23"/>
        <v/>
      </c>
      <c r="J492" s="2"/>
    </row>
    <row r="493" spans="1:10" ht="14.25" thickTop="1" thickBot="1">
      <c r="A493" s="57" t="str">
        <f>IF(ISBLANK('1 - Cargar Mayor anual'!$B489),"",'1 - Cargar Mayor anual'!C489)</f>
        <v/>
      </c>
      <c r="B493" s="52" t="str">
        <f>IF(ISBLANK('1 - Cargar Mayor anual'!$B489),"",'1 - Cargar Mayor anual'!B489)</f>
        <v/>
      </c>
      <c r="C493" s="53" t="str">
        <f>IF(ISBLANK('1 - Cargar Mayor anual'!$B489),"",'1 - Cargar Mayor anual'!D489-'1 - Cargar Mayor anual'!E489)</f>
        <v/>
      </c>
      <c r="D493" s="56" t="str">
        <f>IF(ISBLANK('1 - Cargar Mayor anual'!$B489),"", VLOOKUP($B493,'2 -Cargar maestro cuentas'!$A:$D,2,FALSE))</f>
        <v/>
      </c>
      <c r="E493" s="56" t="str">
        <f>IF(ISBLANK('1 - Cargar Mayor anual'!$B489),"", VLOOKUP($B493,'2 -Cargar maestro cuentas'!$A:$D,4,FALSE))</f>
        <v/>
      </c>
      <c r="F493" s="56" t="str">
        <f t="shared" si="22"/>
        <v/>
      </c>
      <c r="G493" s="56" t="str">
        <f>IF($F493="Si",VLOOKUP(DATE(YEAR($A493),MONTH($A493),1),'Anexo Indices'!$A:$B,2,FALSE),"")</f>
        <v/>
      </c>
      <c r="H493" s="56" t="str">
        <f t="shared" si="24"/>
        <v/>
      </c>
      <c r="I493" s="62" t="str">
        <f t="shared" si="23"/>
        <v/>
      </c>
      <c r="J493" s="2"/>
    </row>
    <row r="494" spans="1:10" ht="14.25" thickTop="1" thickBot="1">
      <c r="A494" s="57" t="str">
        <f>IF(ISBLANK('1 - Cargar Mayor anual'!$B490),"",'1 - Cargar Mayor anual'!C490)</f>
        <v/>
      </c>
      <c r="B494" s="52" t="str">
        <f>IF(ISBLANK('1 - Cargar Mayor anual'!$B490),"",'1 - Cargar Mayor anual'!B490)</f>
        <v/>
      </c>
      <c r="C494" s="53" t="str">
        <f>IF(ISBLANK('1 - Cargar Mayor anual'!$B490),"",'1 - Cargar Mayor anual'!D490-'1 - Cargar Mayor anual'!E490)</f>
        <v/>
      </c>
      <c r="D494" s="56" t="str">
        <f>IF(ISBLANK('1 - Cargar Mayor anual'!$B490),"", VLOOKUP($B494,'2 -Cargar maestro cuentas'!$A:$D,2,FALSE))</f>
        <v/>
      </c>
      <c r="E494" s="56" t="str">
        <f>IF(ISBLANK('1 - Cargar Mayor anual'!$B490),"", VLOOKUP($B494,'2 -Cargar maestro cuentas'!$A:$D,4,FALSE))</f>
        <v/>
      </c>
      <c r="F494" s="56" t="str">
        <f t="shared" si="22"/>
        <v/>
      </c>
      <c r="G494" s="56" t="str">
        <f>IF($F494="Si",VLOOKUP(DATE(YEAR($A494),MONTH($A494),1),'Anexo Indices'!$A:$B,2,FALSE),"")</f>
        <v/>
      </c>
      <c r="H494" s="56" t="str">
        <f t="shared" si="24"/>
        <v/>
      </c>
      <c r="I494" s="62" t="str">
        <f t="shared" si="23"/>
        <v/>
      </c>
      <c r="J494" s="2"/>
    </row>
    <row r="495" spans="1:10" ht="14.25" thickTop="1" thickBot="1">
      <c r="A495" s="57" t="str">
        <f>IF(ISBLANK('1 - Cargar Mayor anual'!$B491),"",'1 - Cargar Mayor anual'!C491)</f>
        <v/>
      </c>
      <c r="B495" s="52" t="str">
        <f>IF(ISBLANK('1 - Cargar Mayor anual'!$B491),"",'1 - Cargar Mayor anual'!B491)</f>
        <v/>
      </c>
      <c r="C495" s="53" t="str">
        <f>IF(ISBLANK('1 - Cargar Mayor anual'!$B491),"",'1 - Cargar Mayor anual'!D491-'1 - Cargar Mayor anual'!E491)</f>
        <v/>
      </c>
      <c r="D495" s="56" t="str">
        <f>IF(ISBLANK('1 - Cargar Mayor anual'!$B491),"", VLOOKUP($B495,'2 -Cargar maestro cuentas'!$A:$D,2,FALSE))</f>
        <v/>
      </c>
      <c r="E495" s="56" t="str">
        <f>IF(ISBLANK('1 - Cargar Mayor anual'!$B491),"", VLOOKUP($B495,'2 -Cargar maestro cuentas'!$A:$D,4,FALSE))</f>
        <v/>
      </c>
      <c r="F495" s="56" t="str">
        <f t="shared" si="22"/>
        <v/>
      </c>
      <c r="G495" s="56" t="str">
        <f>IF($F495="Si",VLOOKUP(DATE(YEAR($A495),MONTH($A495),1),'Anexo Indices'!$A:$B,2,FALSE),"")</f>
        <v/>
      </c>
      <c r="H495" s="56" t="str">
        <f t="shared" si="24"/>
        <v/>
      </c>
      <c r="I495" s="62" t="str">
        <f t="shared" si="23"/>
        <v/>
      </c>
      <c r="J495" s="2"/>
    </row>
    <row r="496" spans="1:10" ht="14.25" thickTop="1" thickBot="1">
      <c r="A496" s="57" t="str">
        <f>IF(ISBLANK('1 - Cargar Mayor anual'!$B492),"",'1 - Cargar Mayor anual'!C492)</f>
        <v/>
      </c>
      <c r="B496" s="52" t="str">
        <f>IF(ISBLANK('1 - Cargar Mayor anual'!$B492),"",'1 - Cargar Mayor anual'!B492)</f>
        <v/>
      </c>
      <c r="C496" s="53" t="str">
        <f>IF(ISBLANK('1 - Cargar Mayor anual'!$B492),"",'1 - Cargar Mayor anual'!D492-'1 - Cargar Mayor anual'!E492)</f>
        <v/>
      </c>
      <c r="D496" s="56" t="str">
        <f>IF(ISBLANK('1 - Cargar Mayor anual'!$B492),"", VLOOKUP($B496,'2 -Cargar maestro cuentas'!$A:$D,2,FALSE))</f>
        <v/>
      </c>
      <c r="E496" s="56" t="str">
        <f>IF(ISBLANK('1 - Cargar Mayor anual'!$B492),"", VLOOKUP($B496,'2 -Cargar maestro cuentas'!$A:$D,4,FALSE))</f>
        <v/>
      </c>
      <c r="F496" s="56" t="str">
        <f t="shared" si="22"/>
        <v/>
      </c>
      <c r="G496" s="56" t="str">
        <f>IF($F496="Si",VLOOKUP(DATE(YEAR($A496),MONTH($A496),1),'Anexo Indices'!$A:$B,2,FALSE),"")</f>
        <v/>
      </c>
      <c r="H496" s="56" t="str">
        <f t="shared" si="24"/>
        <v/>
      </c>
      <c r="I496" s="62" t="str">
        <f t="shared" si="23"/>
        <v/>
      </c>
      <c r="J496" s="2"/>
    </row>
    <row r="497" spans="1:10" ht="14.25" thickTop="1" thickBot="1">
      <c r="A497" s="57" t="str">
        <f>IF(ISBLANK('1 - Cargar Mayor anual'!$B493),"",'1 - Cargar Mayor anual'!C493)</f>
        <v/>
      </c>
      <c r="B497" s="52" t="str">
        <f>IF(ISBLANK('1 - Cargar Mayor anual'!$B493),"",'1 - Cargar Mayor anual'!B493)</f>
        <v/>
      </c>
      <c r="C497" s="53" t="str">
        <f>IF(ISBLANK('1 - Cargar Mayor anual'!$B493),"",'1 - Cargar Mayor anual'!D493-'1 - Cargar Mayor anual'!E493)</f>
        <v/>
      </c>
      <c r="D497" s="56" t="str">
        <f>IF(ISBLANK('1 - Cargar Mayor anual'!$B493),"", VLOOKUP($B497,'2 -Cargar maestro cuentas'!$A:$D,2,FALSE))</f>
        <v/>
      </c>
      <c r="E497" s="56" t="str">
        <f>IF(ISBLANK('1 - Cargar Mayor anual'!$B493),"", VLOOKUP($B497,'2 -Cargar maestro cuentas'!$A:$D,4,FALSE))</f>
        <v/>
      </c>
      <c r="F497" s="56" t="str">
        <f t="shared" si="22"/>
        <v/>
      </c>
      <c r="G497" s="56" t="str">
        <f>IF($F497="Si",VLOOKUP(DATE(YEAR($A497),MONTH($A497),1),'Anexo Indices'!$A:$B,2,FALSE),"")</f>
        <v/>
      </c>
      <c r="H497" s="56" t="str">
        <f t="shared" si="24"/>
        <v/>
      </c>
      <c r="I497" s="62" t="str">
        <f t="shared" si="23"/>
        <v/>
      </c>
      <c r="J497" s="2"/>
    </row>
    <row r="498" spans="1:10" ht="14.25" thickTop="1" thickBot="1">
      <c r="A498" s="57" t="str">
        <f>IF(ISBLANK('1 - Cargar Mayor anual'!$B494),"",'1 - Cargar Mayor anual'!C494)</f>
        <v/>
      </c>
      <c r="B498" s="52" t="str">
        <f>IF(ISBLANK('1 - Cargar Mayor anual'!$B494),"",'1 - Cargar Mayor anual'!B494)</f>
        <v/>
      </c>
      <c r="C498" s="53" t="str">
        <f>IF(ISBLANK('1 - Cargar Mayor anual'!$B494),"",'1 - Cargar Mayor anual'!D494-'1 - Cargar Mayor anual'!E494)</f>
        <v/>
      </c>
      <c r="D498" s="56" t="str">
        <f>IF(ISBLANK('1 - Cargar Mayor anual'!$B494),"", VLOOKUP($B498,'2 -Cargar maestro cuentas'!$A:$D,2,FALSE))</f>
        <v/>
      </c>
      <c r="E498" s="56" t="str">
        <f>IF(ISBLANK('1 - Cargar Mayor anual'!$B494),"", VLOOKUP($B498,'2 -Cargar maestro cuentas'!$A:$D,4,FALSE))</f>
        <v/>
      </c>
      <c r="F498" s="56" t="str">
        <f t="shared" si="22"/>
        <v/>
      </c>
      <c r="G498" s="56" t="str">
        <f>IF($F498="Si",VLOOKUP(DATE(YEAR($A498),MONTH($A498),1),'Anexo Indices'!$A:$B,2,FALSE),"")</f>
        <v/>
      </c>
      <c r="H498" s="56" t="str">
        <f t="shared" si="24"/>
        <v/>
      </c>
      <c r="I498" s="62" t="str">
        <f t="shared" si="23"/>
        <v/>
      </c>
      <c r="J498" s="2"/>
    </row>
    <row r="499" spans="1:10" ht="14.25" thickTop="1" thickBot="1">
      <c r="A499" s="57" t="str">
        <f>IF(ISBLANK('1 - Cargar Mayor anual'!$B495),"",'1 - Cargar Mayor anual'!C495)</f>
        <v/>
      </c>
      <c r="B499" s="52" t="str">
        <f>IF(ISBLANK('1 - Cargar Mayor anual'!$B495),"",'1 - Cargar Mayor anual'!B495)</f>
        <v/>
      </c>
      <c r="C499" s="53" t="str">
        <f>IF(ISBLANK('1 - Cargar Mayor anual'!$B495),"",'1 - Cargar Mayor anual'!D495-'1 - Cargar Mayor anual'!E495)</f>
        <v/>
      </c>
      <c r="D499" s="56" t="str">
        <f>IF(ISBLANK('1 - Cargar Mayor anual'!$B495),"", VLOOKUP($B499,'2 -Cargar maestro cuentas'!$A:$D,2,FALSE))</f>
        <v/>
      </c>
      <c r="E499" s="56" t="str">
        <f>IF(ISBLANK('1 - Cargar Mayor anual'!$B495),"", VLOOKUP($B499,'2 -Cargar maestro cuentas'!$A:$D,4,FALSE))</f>
        <v/>
      </c>
      <c r="F499" s="56" t="str">
        <f t="shared" si="22"/>
        <v/>
      </c>
      <c r="G499" s="56" t="str">
        <f>IF($F499="Si",VLOOKUP(DATE(YEAR($A499),MONTH($A499),1),'Anexo Indices'!$A:$B,2,FALSE),"")</f>
        <v/>
      </c>
      <c r="H499" s="56" t="str">
        <f t="shared" si="24"/>
        <v/>
      </c>
      <c r="I499" s="62" t="str">
        <f t="shared" si="23"/>
        <v/>
      </c>
      <c r="J499" s="2"/>
    </row>
    <row r="500" spans="1:10" ht="14.25" thickTop="1" thickBot="1">
      <c r="A500" s="57" t="str">
        <f>IF(ISBLANK('1 - Cargar Mayor anual'!$B496),"",'1 - Cargar Mayor anual'!C496)</f>
        <v/>
      </c>
      <c r="B500" s="52" t="str">
        <f>IF(ISBLANK('1 - Cargar Mayor anual'!$B496),"",'1 - Cargar Mayor anual'!B496)</f>
        <v/>
      </c>
      <c r="C500" s="53" t="str">
        <f>IF(ISBLANK('1 - Cargar Mayor anual'!$B496),"",'1 - Cargar Mayor anual'!D496-'1 - Cargar Mayor anual'!E496)</f>
        <v/>
      </c>
      <c r="D500" s="56" t="str">
        <f>IF(ISBLANK('1 - Cargar Mayor anual'!$B496),"", VLOOKUP($B500,'2 -Cargar maestro cuentas'!$A:$D,2,FALSE))</f>
        <v/>
      </c>
      <c r="E500" s="56" t="str">
        <f>IF(ISBLANK('1 - Cargar Mayor anual'!$B496),"", VLOOKUP($B500,'2 -Cargar maestro cuentas'!$A:$D,4,FALSE))</f>
        <v/>
      </c>
      <c r="F500" s="56" t="str">
        <f t="shared" si="22"/>
        <v/>
      </c>
      <c r="G500" s="56" t="str">
        <f>IF($F500="Si",VLOOKUP(DATE(YEAR($A500),MONTH($A500),1),'Anexo Indices'!$A:$B,2,FALSE),"")</f>
        <v/>
      </c>
      <c r="H500" s="56" t="str">
        <f t="shared" si="24"/>
        <v/>
      </c>
      <c r="I500" s="62" t="str">
        <f t="shared" si="23"/>
        <v/>
      </c>
      <c r="J500" s="2"/>
    </row>
    <row r="501" spans="1:10" ht="14.25" thickTop="1" thickBot="1">
      <c r="A501" s="57" t="str">
        <f>IF(ISBLANK('1 - Cargar Mayor anual'!$B497),"",'1 - Cargar Mayor anual'!C497)</f>
        <v/>
      </c>
      <c r="B501" s="52" t="str">
        <f>IF(ISBLANK('1 - Cargar Mayor anual'!$B497),"",'1 - Cargar Mayor anual'!B497)</f>
        <v/>
      </c>
      <c r="C501" s="53" t="str">
        <f>IF(ISBLANK('1 - Cargar Mayor anual'!$B497),"",'1 - Cargar Mayor anual'!D497-'1 - Cargar Mayor anual'!E497)</f>
        <v/>
      </c>
      <c r="D501" s="56" t="str">
        <f>IF(ISBLANK('1 - Cargar Mayor anual'!$B497),"", VLOOKUP($B501,'2 -Cargar maestro cuentas'!$A:$D,2,FALSE))</f>
        <v/>
      </c>
      <c r="E501" s="56" t="str">
        <f>IF(ISBLANK('1 - Cargar Mayor anual'!$B497),"", VLOOKUP($B501,'2 -Cargar maestro cuentas'!$A:$D,4,FALSE))</f>
        <v/>
      </c>
      <c r="F501" s="56" t="str">
        <f t="shared" si="22"/>
        <v/>
      </c>
      <c r="G501" s="56" t="str">
        <f>IF($F501="Si",VLOOKUP(DATE(YEAR($A501),MONTH($A501),1),'Anexo Indices'!$A:$B,2,FALSE),"")</f>
        <v/>
      </c>
      <c r="H501" s="56" t="str">
        <f t="shared" si="24"/>
        <v/>
      </c>
      <c r="I501" s="62" t="str">
        <f t="shared" si="23"/>
        <v/>
      </c>
      <c r="J501" s="2"/>
    </row>
    <row r="502" spans="1:10" ht="14.25" thickTop="1" thickBot="1">
      <c r="A502" s="57" t="str">
        <f>IF(ISBLANK('1 - Cargar Mayor anual'!$B498),"",'1 - Cargar Mayor anual'!C498)</f>
        <v/>
      </c>
      <c r="B502" s="52" t="str">
        <f>IF(ISBLANK('1 - Cargar Mayor anual'!$B498),"",'1 - Cargar Mayor anual'!B498)</f>
        <v/>
      </c>
      <c r="C502" s="53" t="str">
        <f>IF(ISBLANK('1 - Cargar Mayor anual'!$B498),"",'1 - Cargar Mayor anual'!D498-'1 - Cargar Mayor anual'!E498)</f>
        <v/>
      </c>
      <c r="D502" s="56" t="str">
        <f>IF(ISBLANK('1 - Cargar Mayor anual'!$B498),"", VLOOKUP($B502,'2 -Cargar maestro cuentas'!$A:$D,2,FALSE))</f>
        <v/>
      </c>
      <c r="E502" s="56" t="str">
        <f>IF(ISBLANK('1 - Cargar Mayor anual'!$B498),"", VLOOKUP($B502,'2 -Cargar maestro cuentas'!$A:$D,4,FALSE))</f>
        <v/>
      </c>
      <c r="F502" s="56" t="str">
        <f t="shared" si="22"/>
        <v/>
      </c>
      <c r="G502" s="56" t="str">
        <f>IF($F502="Si",VLOOKUP(DATE(YEAR($A502),MONTH($A502),1),'Anexo Indices'!$A:$B,2,FALSE),"")</f>
        <v/>
      </c>
      <c r="H502" s="56" t="str">
        <f t="shared" si="24"/>
        <v/>
      </c>
      <c r="I502" s="62" t="str">
        <f t="shared" si="23"/>
        <v/>
      </c>
      <c r="J502" s="2"/>
    </row>
    <row r="503" spans="1:10" ht="14.25" thickTop="1" thickBot="1">
      <c r="A503" s="57" t="str">
        <f>IF(ISBLANK('1 - Cargar Mayor anual'!$B499),"",'1 - Cargar Mayor anual'!C499)</f>
        <v/>
      </c>
      <c r="B503" s="52" t="str">
        <f>IF(ISBLANK('1 - Cargar Mayor anual'!$B499),"",'1 - Cargar Mayor anual'!B499)</f>
        <v/>
      </c>
      <c r="C503" s="53" t="str">
        <f>IF(ISBLANK('1 - Cargar Mayor anual'!$B499),"",'1 - Cargar Mayor anual'!D499-'1 - Cargar Mayor anual'!E499)</f>
        <v/>
      </c>
      <c r="D503" s="56" t="str">
        <f>IF(ISBLANK('1 - Cargar Mayor anual'!$B499),"", VLOOKUP($B503,'2 -Cargar maestro cuentas'!$A:$D,2,FALSE))</f>
        <v/>
      </c>
      <c r="E503" s="56" t="str">
        <f>IF(ISBLANK('1 - Cargar Mayor anual'!$B499),"", VLOOKUP($B503,'2 -Cargar maestro cuentas'!$A:$D,4,FALSE))</f>
        <v/>
      </c>
      <c r="F503" s="56" t="str">
        <f t="shared" si="22"/>
        <v/>
      </c>
      <c r="G503" s="56" t="str">
        <f>IF($F503="Si",VLOOKUP(DATE(YEAR($A503),MONTH($A503),1),'Anexo Indices'!$A:$B,2,FALSE),"")</f>
        <v/>
      </c>
      <c r="H503" s="56" t="str">
        <f t="shared" si="24"/>
        <v/>
      </c>
      <c r="I503" s="62" t="str">
        <f t="shared" si="23"/>
        <v/>
      </c>
      <c r="J503" s="2"/>
    </row>
    <row r="504" spans="1:10" ht="14.25" thickTop="1" thickBot="1">
      <c r="A504" s="57" t="str">
        <f>IF(ISBLANK('1 - Cargar Mayor anual'!$B500),"",'1 - Cargar Mayor anual'!C500)</f>
        <v/>
      </c>
      <c r="B504" s="52" t="str">
        <f>IF(ISBLANK('1 - Cargar Mayor anual'!$B500),"",'1 - Cargar Mayor anual'!B500)</f>
        <v/>
      </c>
      <c r="C504" s="53" t="str">
        <f>IF(ISBLANK('1 - Cargar Mayor anual'!$B500),"",'1 - Cargar Mayor anual'!D500-'1 - Cargar Mayor anual'!E500)</f>
        <v/>
      </c>
      <c r="D504" s="56" t="str">
        <f>IF(ISBLANK('1 - Cargar Mayor anual'!$B500),"", VLOOKUP($B504,'2 -Cargar maestro cuentas'!$A:$D,2,FALSE))</f>
        <v/>
      </c>
      <c r="E504" s="56" t="str">
        <f>IF(ISBLANK('1 - Cargar Mayor anual'!$B500),"", VLOOKUP($B504,'2 -Cargar maestro cuentas'!$A:$D,4,FALSE))</f>
        <v/>
      </c>
      <c r="F504" s="56" t="str">
        <f t="shared" si="22"/>
        <v/>
      </c>
      <c r="G504" s="56" t="str">
        <f>IF($F504="Si",VLOOKUP(DATE(YEAR($A504),MONTH($A504),1),'Anexo Indices'!$A:$B,2,FALSE),"")</f>
        <v/>
      </c>
      <c r="H504" s="56" t="str">
        <f t="shared" si="24"/>
        <v/>
      </c>
      <c r="I504" s="62" t="str">
        <f t="shared" si="23"/>
        <v/>
      </c>
      <c r="J504" s="2"/>
    </row>
    <row r="505" spans="1:10" ht="14.25" thickTop="1" thickBot="1">
      <c r="A505" s="57" t="str">
        <f>IF(ISBLANK('1 - Cargar Mayor anual'!$B501),"",'1 - Cargar Mayor anual'!C501)</f>
        <v/>
      </c>
      <c r="B505" s="52" t="str">
        <f>IF(ISBLANK('1 - Cargar Mayor anual'!$B501),"",'1 - Cargar Mayor anual'!B501)</f>
        <v/>
      </c>
      <c r="C505" s="53" t="str">
        <f>IF(ISBLANK('1 - Cargar Mayor anual'!$B501),"",'1 - Cargar Mayor anual'!D501-'1 - Cargar Mayor anual'!E501)</f>
        <v/>
      </c>
      <c r="D505" s="56" t="str">
        <f>IF(ISBLANK('1 - Cargar Mayor anual'!$B501),"", VLOOKUP($B505,'2 -Cargar maestro cuentas'!$A:$D,2,FALSE))</f>
        <v/>
      </c>
      <c r="E505" s="56" t="str">
        <f>IF(ISBLANK('1 - Cargar Mayor anual'!$B501),"", VLOOKUP($B505,'2 -Cargar maestro cuentas'!$A:$D,4,FALSE))</f>
        <v/>
      </c>
      <c r="F505" s="56" t="str">
        <f t="shared" si="22"/>
        <v/>
      </c>
      <c r="G505" s="56" t="str">
        <f>IF($F505="Si",VLOOKUP(DATE(YEAR($A505),MONTH($A505),1),'Anexo Indices'!$A:$B,2,FALSE),"")</f>
        <v/>
      </c>
      <c r="H505" s="56" t="str">
        <f t="shared" si="24"/>
        <v/>
      </c>
      <c r="I505" s="62" t="str">
        <f t="shared" si="23"/>
        <v/>
      </c>
      <c r="J505" s="2"/>
    </row>
    <row r="506" spans="1:10" ht="14.25" thickTop="1" thickBot="1">
      <c r="A506" s="57" t="str">
        <f>IF(ISBLANK('1 - Cargar Mayor anual'!$B502),"",'1 - Cargar Mayor anual'!C502)</f>
        <v/>
      </c>
      <c r="B506" s="52" t="str">
        <f>IF(ISBLANK('1 - Cargar Mayor anual'!$B502),"",'1 - Cargar Mayor anual'!B502)</f>
        <v/>
      </c>
      <c r="C506" s="53" t="str">
        <f>IF(ISBLANK('1 - Cargar Mayor anual'!$B502),"",'1 - Cargar Mayor anual'!D502-'1 - Cargar Mayor anual'!E502)</f>
        <v/>
      </c>
      <c r="D506" s="56" t="str">
        <f>IF(ISBLANK('1 - Cargar Mayor anual'!$B502),"", VLOOKUP($B506,'2 -Cargar maestro cuentas'!$A:$D,2,FALSE))</f>
        <v/>
      </c>
      <c r="E506" s="56" t="str">
        <f>IF(ISBLANK('1 - Cargar Mayor anual'!$B502),"", VLOOKUP($B506,'2 -Cargar maestro cuentas'!$A:$D,4,FALSE))</f>
        <v/>
      </c>
      <c r="F506" s="56" t="str">
        <f t="shared" si="22"/>
        <v/>
      </c>
      <c r="G506" s="56" t="str">
        <f>IF($F506="Si",VLOOKUP(DATE(YEAR($A506),MONTH($A506),1),'Anexo Indices'!$A:$B,2,FALSE),"")</f>
        <v/>
      </c>
      <c r="H506" s="56" t="str">
        <f t="shared" si="24"/>
        <v/>
      </c>
      <c r="I506" s="62" t="str">
        <f t="shared" si="23"/>
        <v/>
      </c>
      <c r="J506" s="2"/>
    </row>
    <row r="507" spans="1:10" ht="14.25" thickTop="1" thickBot="1">
      <c r="A507" s="57" t="str">
        <f>IF(ISBLANK('1 - Cargar Mayor anual'!$B503),"",'1 - Cargar Mayor anual'!C503)</f>
        <v/>
      </c>
      <c r="B507" s="52" t="str">
        <f>IF(ISBLANK('1 - Cargar Mayor anual'!$B503),"",'1 - Cargar Mayor anual'!B503)</f>
        <v/>
      </c>
      <c r="C507" s="53" t="str">
        <f>IF(ISBLANK('1 - Cargar Mayor anual'!$B503),"",'1 - Cargar Mayor anual'!D503-'1 - Cargar Mayor anual'!E503)</f>
        <v/>
      </c>
      <c r="D507" s="56" t="str">
        <f>IF(ISBLANK('1 - Cargar Mayor anual'!$B503),"", VLOOKUP($B507,'2 -Cargar maestro cuentas'!$A:$D,2,FALSE))</f>
        <v/>
      </c>
      <c r="E507" s="56" t="str">
        <f>IF(ISBLANK('1 - Cargar Mayor anual'!$B503),"", VLOOKUP($B507,'2 -Cargar maestro cuentas'!$A:$D,4,FALSE))</f>
        <v/>
      </c>
      <c r="F507" s="56" t="str">
        <f t="shared" si="22"/>
        <v/>
      </c>
      <c r="G507" s="56" t="str">
        <f>IF($F507="Si",VLOOKUP(DATE(YEAR($A507),MONTH($A507),1),'Anexo Indices'!$A:$B,2,FALSE),"")</f>
        <v/>
      </c>
      <c r="H507" s="56" t="str">
        <f t="shared" si="24"/>
        <v/>
      </c>
      <c r="I507" s="62" t="str">
        <f t="shared" si="23"/>
        <v/>
      </c>
      <c r="J507" s="2"/>
    </row>
    <row r="508" spans="1:10" ht="14.25" thickTop="1" thickBot="1">
      <c r="A508" s="57" t="str">
        <f>IF(ISBLANK('1 - Cargar Mayor anual'!$B504),"",'1 - Cargar Mayor anual'!C504)</f>
        <v/>
      </c>
      <c r="B508" s="52" t="str">
        <f>IF(ISBLANK('1 - Cargar Mayor anual'!$B504),"",'1 - Cargar Mayor anual'!B504)</f>
        <v/>
      </c>
      <c r="C508" s="53" t="str">
        <f>IF(ISBLANK('1 - Cargar Mayor anual'!$B504),"",'1 - Cargar Mayor anual'!D504-'1 - Cargar Mayor anual'!E504)</f>
        <v/>
      </c>
      <c r="D508" s="56" t="str">
        <f>IF(ISBLANK('1 - Cargar Mayor anual'!$B504),"", VLOOKUP($B508,'2 -Cargar maestro cuentas'!$A:$D,2,FALSE))</f>
        <v/>
      </c>
      <c r="E508" s="56" t="str">
        <f>IF(ISBLANK('1 - Cargar Mayor anual'!$B504),"", VLOOKUP($B508,'2 -Cargar maestro cuentas'!$A:$D,4,FALSE))</f>
        <v/>
      </c>
      <c r="F508" s="56" t="str">
        <f t="shared" si="22"/>
        <v/>
      </c>
      <c r="G508" s="56" t="str">
        <f>IF($F508="Si",VLOOKUP(DATE(YEAR($A508),MONTH($A508),1),'Anexo Indices'!$A:$B,2,FALSE),"")</f>
        <v/>
      </c>
      <c r="H508" s="56" t="str">
        <f t="shared" si="24"/>
        <v/>
      </c>
      <c r="I508" s="62" t="str">
        <f t="shared" si="23"/>
        <v/>
      </c>
      <c r="J508" s="2"/>
    </row>
    <row r="509" spans="1:10" ht="14.25" thickTop="1" thickBot="1">
      <c r="A509" s="57" t="str">
        <f>IF(ISBLANK('1 - Cargar Mayor anual'!$B505),"",'1 - Cargar Mayor anual'!C505)</f>
        <v/>
      </c>
      <c r="B509" s="52" t="str">
        <f>IF(ISBLANK('1 - Cargar Mayor anual'!$B505),"",'1 - Cargar Mayor anual'!B505)</f>
        <v/>
      </c>
      <c r="C509" s="53" t="str">
        <f>IF(ISBLANK('1 - Cargar Mayor anual'!$B505),"",'1 - Cargar Mayor anual'!D505-'1 - Cargar Mayor anual'!E505)</f>
        <v/>
      </c>
      <c r="D509" s="56" t="str">
        <f>IF(ISBLANK('1 - Cargar Mayor anual'!$B505),"", VLOOKUP($B509,'2 -Cargar maestro cuentas'!$A:$D,2,FALSE))</f>
        <v/>
      </c>
      <c r="E509" s="56" t="str">
        <f>IF(ISBLANK('1 - Cargar Mayor anual'!$B505),"", VLOOKUP($B509,'2 -Cargar maestro cuentas'!$A:$D,4,FALSE))</f>
        <v/>
      </c>
      <c r="F509" s="56" t="str">
        <f t="shared" si="22"/>
        <v/>
      </c>
      <c r="G509" s="56" t="str">
        <f>IF($F509="Si",VLOOKUP(DATE(YEAR($A509),MONTH($A509),1),'Anexo Indices'!$A:$B,2,FALSE),"")</f>
        <v/>
      </c>
      <c r="H509" s="56" t="str">
        <f t="shared" si="24"/>
        <v/>
      </c>
      <c r="I509" s="62" t="str">
        <f t="shared" si="23"/>
        <v/>
      </c>
      <c r="J509" s="2"/>
    </row>
    <row r="510" spans="1:10" ht="14.25" thickTop="1" thickBot="1">
      <c r="A510" s="57" t="str">
        <f>IF(ISBLANK('1 - Cargar Mayor anual'!$B506),"",'1 - Cargar Mayor anual'!C506)</f>
        <v/>
      </c>
      <c r="B510" s="52" t="str">
        <f>IF(ISBLANK('1 - Cargar Mayor anual'!$B506),"",'1 - Cargar Mayor anual'!B506)</f>
        <v/>
      </c>
      <c r="C510" s="53" t="str">
        <f>IF(ISBLANK('1 - Cargar Mayor anual'!$B506),"",'1 - Cargar Mayor anual'!D506-'1 - Cargar Mayor anual'!E506)</f>
        <v/>
      </c>
      <c r="D510" s="56" t="str">
        <f>IF(ISBLANK('1 - Cargar Mayor anual'!$B506),"", VLOOKUP($B510,'2 -Cargar maestro cuentas'!$A:$D,2,FALSE))</f>
        <v/>
      </c>
      <c r="E510" s="56" t="str">
        <f>IF(ISBLANK('1 - Cargar Mayor anual'!$B506),"", VLOOKUP($B510,'2 -Cargar maestro cuentas'!$A:$D,4,FALSE))</f>
        <v/>
      </c>
      <c r="F510" s="56" t="str">
        <f t="shared" si="22"/>
        <v/>
      </c>
      <c r="G510" s="56" t="str">
        <f>IF($F510="Si",VLOOKUP(DATE(YEAR($A510),MONTH($A510),1),'Anexo Indices'!$A:$B,2,FALSE),"")</f>
        <v/>
      </c>
      <c r="H510" s="56" t="str">
        <f t="shared" si="24"/>
        <v/>
      </c>
      <c r="I510" s="62" t="str">
        <f t="shared" si="23"/>
        <v/>
      </c>
      <c r="J510" s="2"/>
    </row>
    <row r="511" spans="1:10" ht="14.25" thickTop="1" thickBot="1">
      <c r="A511" s="57" t="str">
        <f>IF(ISBLANK('1 - Cargar Mayor anual'!$B507),"",'1 - Cargar Mayor anual'!C507)</f>
        <v/>
      </c>
      <c r="B511" s="52" t="str">
        <f>IF(ISBLANK('1 - Cargar Mayor anual'!$B507),"",'1 - Cargar Mayor anual'!B507)</f>
        <v/>
      </c>
      <c r="C511" s="53" t="str">
        <f>IF(ISBLANK('1 - Cargar Mayor anual'!$B507),"",'1 - Cargar Mayor anual'!D507-'1 - Cargar Mayor anual'!E507)</f>
        <v/>
      </c>
      <c r="D511" s="56" t="str">
        <f>IF(ISBLANK('1 - Cargar Mayor anual'!$B507),"", VLOOKUP($B511,'2 -Cargar maestro cuentas'!$A:$D,2,FALSE))</f>
        <v/>
      </c>
      <c r="E511" s="56" t="str">
        <f>IF(ISBLANK('1 - Cargar Mayor anual'!$B507),"", VLOOKUP($B511,'2 -Cargar maestro cuentas'!$A:$D,4,FALSE))</f>
        <v/>
      </c>
      <c r="F511" s="56" t="str">
        <f t="shared" si="22"/>
        <v/>
      </c>
      <c r="G511" s="56" t="str">
        <f>IF($F511="Si",VLOOKUP(DATE(YEAR($A511),MONTH($A511),1),'Anexo Indices'!$A:$B,2,FALSE),"")</f>
        <v/>
      </c>
      <c r="H511" s="56" t="str">
        <f t="shared" si="24"/>
        <v/>
      </c>
      <c r="I511" s="62" t="str">
        <f t="shared" si="23"/>
        <v/>
      </c>
      <c r="J511" s="2"/>
    </row>
    <row r="512" spans="1:10" ht="14.25" thickTop="1" thickBot="1">
      <c r="A512" s="57" t="str">
        <f>IF(ISBLANK('1 - Cargar Mayor anual'!$B508),"",'1 - Cargar Mayor anual'!C508)</f>
        <v/>
      </c>
      <c r="B512" s="52" t="str">
        <f>IF(ISBLANK('1 - Cargar Mayor anual'!$B508),"",'1 - Cargar Mayor anual'!B508)</f>
        <v/>
      </c>
      <c r="C512" s="53" t="str">
        <f>IF(ISBLANK('1 - Cargar Mayor anual'!$B508),"",'1 - Cargar Mayor anual'!D508-'1 - Cargar Mayor anual'!E508)</f>
        <v/>
      </c>
      <c r="D512" s="56" t="str">
        <f>IF(ISBLANK('1 - Cargar Mayor anual'!$B508),"", VLOOKUP($B512,'2 -Cargar maestro cuentas'!$A:$D,2,FALSE))</f>
        <v/>
      </c>
      <c r="E512" s="56" t="str">
        <f>IF(ISBLANK('1 - Cargar Mayor anual'!$B508),"", VLOOKUP($B512,'2 -Cargar maestro cuentas'!$A:$D,4,FALSE))</f>
        <v/>
      </c>
      <c r="F512" s="56" t="str">
        <f t="shared" si="22"/>
        <v/>
      </c>
      <c r="G512" s="56" t="str">
        <f>IF($F512="Si",VLOOKUP(DATE(YEAR($A512),MONTH($A512),1),'Anexo Indices'!$A:$B,2,FALSE),"")</f>
        <v/>
      </c>
      <c r="H512" s="56" t="str">
        <f t="shared" si="24"/>
        <v/>
      </c>
      <c r="I512" s="62" t="str">
        <f t="shared" si="23"/>
        <v/>
      </c>
      <c r="J512" s="2"/>
    </row>
    <row r="513" spans="1:10" ht="14.25" thickTop="1" thickBot="1">
      <c r="A513" s="57" t="str">
        <f>IF(ISBLANK('1 - Cargar Mayor anual'!$B509),"",'1 - Cargar Mayor anual'!C509)</f>
        <v/>
      </c>
      <c r="B513" s="52" t="str">
        <f>IF(ISBLANK('1 - Cargar Mayor anual'!$B509),"",'1 - Cargar Mayor anual'!B509)</f>
        <v/>
      </c>
      <c r="C513" s="53" t="str">
        <f>IF(ISBLANK('1 - Cargar Mayor anual'!$B509),"",'1 - Cargar Mayor anual'!D509-'1 - Cargar Mayor anual'!E509)</f>
        <v/>
      </c>
      <c r="D513" s="56" t="str">
        <f>IF(ISBLANK('1 - Cargar Mayor anual'!$B509),"", VLOOKUP($B513,'2 -Cargar maestro cuentas'!$A:$D,2,FALSE))</f>
        <v/>
      </c>
      <c r="E513" s="56" t="str">
        <f>IF(ISBLANK('1 - Cargar Mayor anual'!$B509),"", VLOOKUP($B513,'2 -Cargar maestro cuentas'!$A:$D,4,FALSE))</f>
        <v/>
      </c>
      <c r="F513" s="56" t="str">
        <f t="shared" si="22"/>
        <v/>
      </c>
      <c r="G513" s="56" t="str">
        <f>IF($F513="Si",VLOOKUP(DATE(YEAR($A513),MONTH($A513),1),'Anexo Indices'!$A:$B,2,FALSE),"")</f>
        <v/>
      </c>
      <c r="H513" s="56" t="str">
        <f t="shared" si="24"/>
        <v/>
      </c>
      <c r="I513" s="62" t="str">
        <f t="shared" si="23"/>
        <v/>
      </c>
      <c r="J513" s="2"/>
    </row>
    <row r="514" spans="1:10" ht="14.25" thickTop="1" thickBot="1">
      <c r="A514" s="57" t="str">
        <f>IF(ISBLANK('1 - Cargar Mayor anual'!$B510),"",'1 - Cargar Mayor anual'!C510)</f>
        <v/>
      </c>
      <c r="B514" s="52" t="str">
        <f>IF(ISBLANK('1 - Cargar Mayor anual'!$B510),"",'1 - Cargar Mayor anual'!B510)</f>
        <v/>
      </c>
      <c r="C514" s="53" t="str">
        <f>IF(ISBLANK('1 - Cargar Mayor anual'!$B510),"",'1 - Cargar Mayor anual'!D510-'1 - Cargar Mayor anual'!E510)</f>
        <v/>
      </c>
      <c r="D514" s="56" t="str">
        <f>IF(ISBLANK('1 - Cargar Mayor anual'!$B510),"", VLOOKUP($B514,'2 -Cargar maestro cuentas'!$A:$D,2,FALSE))</f>
        <v/>
      </c>
      <c r="E514" s="56" t="str">
        <f>IF(ISBLANK('1 - Cargar Mayor anual'!$B510),"", VLOOKUP($B514,'2 -Cargar maestro cuentas'!$A:$D,4,FALSE))</f>
        <v/>
      </c>
      <c r="F514" s="56" t="str">
        <f t="shared" si="22"/>
        <v/>
      </c>
      <c r="G514" s="56" t="str">
        <f>IF($F514="Si",VLOOKUP(DATE(YEAR($A514),MONTH($A514),1),'Anexo Indices'!$A:$B,2,FALSE),"")</f>
        <v/>
      </c>
      <c r="H514" s="56" t="str">
        <f t="shared" si="24"/>
        <v/>
      </c>
      <c r="I514" s="62" t="str">
        <f t="shared" si="23"/>
        <v/>
      </c>
      <c r="J514" s="2"/>
    </row>
    <row r="515" spans="1:10" ht="14.25" thickTop="1" thickBot="1">
      <c r="A515" s="57" t="str">
        <f>IF(ISBLANK('1 - Cargar Mayor anual'!$B511),"",'1 - Cargar Mayor anual'!C511)</f>
        <v/>
      </c>
      <c r="B515" s="52" t="str">
        <f>IF(ISBLANK('1 - Cargar Mayor anual'!$B511),"",'1 - Cargar Mayor anual'!B511)</f>
        <v/>
      </c>
      <c r="C515" s="53" t="str">
        <f>IF(ISBLANK('1 - Cargar Mayor anual'!$B511),"",'1 - Cargar Mayor anual'!D511-'1 - Cargar Mayor anual'!E511)</f>
        <v/>
      </c>
      <c r="D515" s="56" t="str">
        <f>IF(ISBLANK('1 - Cargar Mayor anual'!$B511),"", VLOOKUP($B515,'2 -Cargar maestro cuentas'!$A:$D,2,FALSE))</f>
        <v/>
      </c>
      <c r="E515" s="56" t="str">
        <f>IF(ISBLANK('1 - Cargar Mayor anual'!$B511),"", VLOOKUP($B515,'2 -Cargar maestro cuentas'!$A:$D,4,FALSE))</f>
        <v/>
      </c>
      <c r="F515" s="56" t="str">
        <f t="shared" si="22"/>
        <v/>
      </c>
      <c r="G515" s="56" t="str">
        <f>IF($F515="Si",VLOOKUP(DATE(YEAR($A515),MONTH($A515),1),'Anexo Indices'!$A:$B,2,FALSE),"")</f>
        <v/>
      </c>
      <c r="H515" s="56" t="str">
        <f t="shared" si="24"/>
        <v/>
      </c>
      <c r="I515" s="62" t="str">
        <f t="shared" si="23"/>
        <v/>
      </c>
      <c r="J515" s="2"/>
    </row>
    <row r="516" spans="1:10" ht="14.25" thickTop="1" thickBot="1">
      <c r="A516" s="57" t="str">
        <f>IF(ISBLANK('1 - Cargar Mayor anual'!$B512),"",'1 - Cargar Mayor anual'!C512)</f>
        <v/>
      </c>
      <c r="B516" s="52" t="str">
        <f>IF(ISBLANK('1 - Cargar Mayor anual'!$B512),"",'1 - Cargar Mayor anual'!B512)</f>
        <v/>
      </c>
      <c r="C516" s="53" t="str">
        <f>IF(ISBLANK('1 - Cargar Mayor anual'!$B512),"",'1 - Cargar Mayor anual'!D512-'1 - Cargar Mayor anual'!E512)</f>
        <v/>
      </c>
      <c r="D516" s="56" t="str">
        <f>IF(ISBLANK('1 - Cargar Mayor anual'!$B512),"", VLOOKUP($B516,'2 -Cargar maestro cuentas'!$A:$D,2,FALSE))</f>
        <v/>
      </c>
      <c r="E516" s="56" t="str">
        <f>IF(ISBLANK('1 - Cargar Mayor anual'!$B512),"", VLOOKUP($B516,'2 -Cargar maestro cuentas'!$A:$D,4,FALSE))</f>
        <v/>
      </c>
      <c r="F516" s="56" t="str">
        <f t="shared" si="22"/>
        <v/>
      </c>
      <c r="G516" s="56" t="str">
        <f>IF($F516="Si",VLOOKUP(DATE(YEAR($A516),MONTH($A516),1),'Anexo Indices'!$A:$B,2,FALSE),"")</f>
        <v/>
      </c>
      <c r="H516" s="56" t="str">
        <f t="shared" si="24"/>
        <v/>
      </c>
      <c r="I516" s="62" t="str">
        <f t="shared" si="23"/>
        <v/>
      </c>
      <c r="J516" s="2"/>
    </row>
    <row r="517" spans="1:10" ht="14.25" thickTop="1" thickBot="1">
      <c r="A517" s="57" t="str">
        <f>IF(ISBLANK('1 - Cargar Mayor anual'!$B513),"",'1 - Cargar Mayor anual'!C513)</f>
        <v/>
      </c>
      <c r="B517" s="52" t="str">
        <f>IF(ISBLANK('1 - Cargar Mayor anual'!$B513),"",'1 - Cargar Mayor anual'!B513)</f>
        <v/>
      </c>
      <c r="C517" s="53" t="str">
        <f>IF(ISBLANK('1 - Cargar Mayor anual'!$B513),"",'1 - Cargar Mayor anual'!D513-'1 - Cargar Mayor anual'!E513)</f>
        <v/>
      </c>
      <c r="D517" s="56" t="str">
        <f>IF(ISBLANK('1 - Cargar Mayor anual'!$B513),"", VLOOKUP($B517,'2 -Cargar maestro cuentas'!$A:$D,2,FALSE))</f>
        <v/>
      </c>
      <c r="E517" s="56" t="str">
        <f>IF(ISBLANK('1 - Cargar Mayor anual'!$B513),"", VLOOKUP($B517,'2 -Cargar maestro cuentas'!$A:$D,4,FALSE))</f>
        <v/>
      </c>
      <c r="F517" s="56" t="str">
        <f t="shared" si="22"/>
        <v/>
      </c>
      <c r="G517" s="56" t="str">
        <f>IF($F517="Si",VLOOKUP(DATE(YEAR($A517),MONTH($A517),1),'Anexo Indices'!$A:$B,2,FALSE),"")</f>
        <v/>
      </c>
      <c r="H517" s="56" t="str">
        <f t="shared" si="24"/>
        <v/>
      </c>
      <c r="I517" s="62" t="str">
        <f t="shared" si="23"/>
        <v/>
      </c>
      <c r="J517" s="2"/>
    </row>
    <row r="518" spans="1:10" ht="14.25" thickTop="1" thickBot="1">
      <c r="A518" s="57" t="str">
        <f>IF(ISBLANK('1 - Cargar Mayor anual'!$B514),"",'1 - Cargar Mayor anual'!C514)</f>
        <v/>
      </c>
      <c r="B518" s="52" t="str">
        <f>IF(ISBLANK('1 - Cargar Mayor anual'!$B514),"",'1 - Cargar Mayor anual'!B514)</f>
        <v/>
      </c>
      <c r="C518" s="53" t="str">
        <f>IF(ISBLANK('1 - Cargar Mayor anual'!$B514),"",'1 - Cargar Mayor anual'!D514-'1 - Cargar Mayor anual'!E514)</f>
        <v/>
      </c>
      <c r="D518" s="56" t="str">
        <f>IF(ISBLANK('1 - Cargar Mayor anual'!$B514),"", VLOOKUP($B518,'2 -Cargar maestro cuentas'!$A:$D,2,FALSE))</f>
        <v/>
      </c>
      <c r="E518" s="56" t="str">
        <f>IF(ISBLANK('1 - Cargar Mayor anual'!$B514),"", VLOOKUP($B518,'2 -Cargar maestro cuentas'!$A:$D,4,FALSE))</f>
        <v/>
      </c>
      <c r="F518" s="56" t="str">
        <f t="shared" si="22"/>
        <v/>
      </c>
      <c r="G518" s="56" t="str">
        <f>IF($F518="Si",VLOOKUP(DATE(YEAR($A518),MONTH($A518),1),'Anexo Indices'!$A:$B,2,FALSE),"")</f>
        <v/>
      </c>
      <c r="H518" s="56" t="str">
        <f t="shared" si="24"/>
        <v/>
      </c>
      <c r="I518" s="62" t="str">
        <f t="shared" si="23"/>
        <v/>
      </c>
      <c r="J518" s="2"/>
    </row>
    <row r="519" spans="1:10" ht="14.25" thickTop="1" thickBot="1">
      <c r="A519" s="57" t="str">
        <f>IF(ISBLANK('1 - Cargar Mayor anual'!$B515),"",'1 - Cargar Mayor anual'!C515)</f>
        <v/>
      </c>
      <c r="B519" s="52" t="str">
        <f>IF(ISBLANK('1 - Cargar Mayor anual'!$B515),"",'1 - Cargar Mayor anual'!B515)</f>
        <v/>
      </c>
      <c r="C519" s="53" t="str">
        <f>IF(ISBLANK('1 - Cargar Mayor anual'!$B515),"",'1 - Cargar Mayor anual'!D515-'1 - Cargar Mayor anual'!E515)</f>
        <v/>
      </c>
      <c r="D519" s="56" t="str">
        <f>IF(ISBLANK('1 - Cargar Mayor anual'!$B515),"", VLOOKUP($B519,'2 -Cargar maestro cuentas'!$A:$D,2,FALSE))</f>
        <v/>
      </c>
      <c r="E519" s="56" t="str">
        <f>IF(ISBLANK('1 - Cargar Mayor anual'!$B515),"", VLOOKUP($B519,'2 -Cargar maestro cuentas'!$A:$D,4,FALSE))</f>
        <v/>
      </c>
      <c r="F519" s="56" t="str">
        <f t="shared" ref="F519:F582" si="25">IF(E519="Partida monetaria","No",IF(E519="Partida no monetaria","Si",""))</f>
        <v/>
      </c>
      <c r="G519" s="56" t="str">
        <f>IF($F519="Si",VLOOKUP(DATE(YEAR($A519),MONTH($A519),1),'Anexo Indices'!$A:$B,2,FALSE),"")</f>
        <v/>
      </c>
      <c r="H519" s="56" t="str">
        <f t="shared" si="24"/>
        <v/>
      </c>
      <c r="I519" s="62" t="str">
        <f t="shared" ref="I519:I582" si="26">IF(F519="Si",(H519/G519-1)*C519,"")</f>
        <v/>
      </c>
      <c r="J519" s="2"/>
    </row>
    <row r="520" spans="1:10" ht="14.25" thickTop="1" thickBot="1">
      <c r="A520" s="57" t="str">
        <f>IF(ISBLANK('1 - Cargar Mayor anual'!$B516),"",'1 - Cargar Mayor anual'!C516)</f>
        <v/>
      </c>
      <c r="B520" s="52" t="str">
        <f>IF(ISBLANK('1 - Cargar Mayor anual'!$B516),"",'1 - Cargar Mayor anual'!B516)</f>
        <v/>
      </c>
      <c r="C520" s="53" t="str">
        <f>IF(ISBLANK('1 - Cargar Mayor anual'!$B516),"",'1 - Cargar Mayor anual'!D516-'1 - Cargar Mayor anual'!E516)</f>
        <v/>
      </c>
      <c r="D520" s="56" t="str">
        <f>IF(ISBLANK('1 - Cargar Mayor anual'!$B516),"", VLOOKUP($B520,'2 -Cargar maestro cuentas'!$A:$D,2,FALSE))</f>
        <v/>
      </c>
      <c r="E520" s="56" t="str">
        <f>IF(ISBLANK('1 - Cargar Mayor anual'!$B516),"", VLOOKUP($B520,'2 -Cargar maestro cuentas'!$A:$D,4,FALSE))</f>
        <v/>
      </c>
      <c r="F520" s="56" t="str">
        <f t="shared" si="25"/>
        <v/>
      </c>
      <c r="G520" s="56" t="str">
        <f>IF($F520="Si",VLOOKUP(DATE(YEAR($A520),MONTH($A520),1),'Anexo Indices'!$A:$B,2,FALSE),"")</f>
        <v/>
      </c>
      <c r="H520" s="56" t="str">
        <f t="shared" ref="H520:H583" si="27">IF($F520="Si",$B$3,"")</f>
        <v/>
      </c>
      <c r="I520" s="62" t="str">
        <f t="shared" si="26"/>
        <v/>
      </c>
      <c r="J520" s="2"/>
    </row>
    <row r="521" spans="1:10" ht="14.25" thickTop="1" thickBot="1">
      <c r="A521" s="57" t="str">
        <f>IF(ISBLANK('1 - Cargar Mayor anual'!$B517),"",'1 - Cargar Mayor anual'!C517)</f>
        <v/>
      </c>
      <c r="B521" s="52" t="str">
        <f>IF(ISBLANK('1 - Cargar Mayor anual'!$B517),"",'1 - Cargar Mayor anual'!B517)</f>
        <v/>
      </c>
      <c r="C521" s="53" t="str">
        <f>IF(ISBLANK('1 - Cargar Mayor anual'!$B517),"",'1 - Cargar Mayor anual'!D517-'1 - Cargar Mayor anual'!E517)</f>
        <v/>
      </c>
      <c r="D521" s="56" t="str">
        <f>IF(ISBLANK('1 - Cargar Mayor anual'!$B517),"", VLOOKUP($B521,'2 -Cargar maestro cuentas'!$A:$D,2,FALSE))</f>
        <v/>
      </c>
      <c r="E521" s="56" t="str">
        <f>IF(ISBLANK('1 - Cargar Mayor anual'!$B517),"", VLOOKUP($B521,'2 -Cargar maestro cuentas'!$A:$D,4,FALSE))</f>
        <v/>
      </c>
      <c r="F521" s="56" t="str">
        <f t="shared" si="25"/>
        <v/>
      </c>
      <c r="G521" s="56" t="str">
        <f>IF($F521="Si",VLOOKUP(DATE(YEAR($A521),MONTH($A521),1),'Anexo Indices'!$A:$B,2,FALSE),"")</f>
        <v/>
      </c>
      <c r="H521" s="56" t="str">
        <f t="shared" si="27"/>
        <v/>
      </c>
      <c r="I521" s="62" t="str">
        <f t="shared" si="26"/>
        <v/>
      </c>
      <c r="J521" s="2"/>
    </row>
    <row r="522" spans="1:10" ht="14.25" thickTop="1" thickBot="1">
      <c r="A522" s="57" t="str">
        <f>IF(ISBLANK('1 - Cargar Mayor anual'!$B518),"",'1 - Cargar Mayor anual'!C518)</f>
        <v/>
      </c>
      <c r="B522" s="52" t="str">
        <f>IF(ISBLANK('1 - Cargar Mayor anual'!$B518),"",'1 - Cargar Mayor anual'!B518)</f>
        <v/>
      </c>
      <c r="C522" s="53" t="str">
        <f>IF(ISBLANK('1 - Cargar Mayor anual'!$B518),"",'1 - Cargar Mayor anual'!D518-'1 - Cargar Mayor anual'!E518)</f>
        <v/>
      </c>
      <c r="D522" s="56" t="str">
        <f>IF(ISBLANK('1 - Cargar Mayor anual'!$B518),"", VLOOKUP($B522,'2 -Cargar maestro cuentas'!$A:$D,2,FALSE))</f>
        <v/>
      </c>
      <c r="E522" s="56" t="str">
        <f>IF(ISBLANK('1 - Cargar Mayor anual'!$B518),"", VLOOKUP($B522,'2 -Cargar maestro cuentas'!$A:$D,4,FALSE))</f>
        <v/>
      </c>
      <c r="F522" s="56" t="str">
        <f t="shared" si="25"/>
        <v/>
      </c>
      <c r="G522" s="56" t="str">
        <f>IF($F522="Si",VLOOKUP(DATE(YEAR($A522),MONTH($A522),1),'Anexo Indices'!$A:$B,2,FALSE),"")</f>
        <v/>
      </c>
      <c r="H522" s="56" t="str">
        <f t="shared" si="27"/>
        <v/>
      </c>
      <c r="I522" s="62" t="str">
        <f t="shared" si="26"/>
        <v/>
      </c>
      <c r="J522" s="2"/>
    </row>
    <row r="523" spans="1:10" ht="14.25" thickTop="1" thickBot="1">
      <c r="A523" s="57" t="str">
        <f>IF(ISBLANK('1 - Cargar Mayor anual'!$B519),"",'1 - Cargar Mayor anual'!C519)</f>
        <v/>
      </c>
      <c r="B523" s="52" t="str">
        <f>IF(ISBLANK('1 - Cargar Mayor anual'!$B519),"",'1 - Cargar Mayor anual'!B519)</f>
        <v/>
      </c>
      <c r="C523" s="53" t="str">
        <f>IF(ISBLANK('1 - Cargar Mayor anual'!$B519),"",'1 - Cargar Mayor anual'!D519-'1 - Cargar Mayor anual'!E519)</f>
        <v/>
      </c>
      <c r="D523" s="56" t="str">
        <f>IF(ISBLANK('1 - Cargar Mayor anual'!$B519),"", VLOOKUP($B523,'2 -Cargar maestro cuentas'!$A:$D,2,FALSE))</f>
        <v/>
      </c>
      <c r="E523" s="56" t="str">
        <f>IF(ISBLANK('1 - Cargar Mayor anual'!$B519),"", VLOOKUP($B523,'2 -Cargar maestro cuentas'!$A:$D,4,FALSE))</f>
        <v/>
      </c>
      <c r="F523" s="56" t="str">
        <f t="shared" si="25"/>
        <v/>
      </c>
      <c r="G523" s="56" t="str">
        <f>IF($F523="Si",VLOOKUP(DATE(YEAR($A523),MONTH($A523),1),'Anexo Indices'!$A:$B,2,FALSE),"")</f>
        <v/>
      </c>
      <c r="H523" s="56" t="str">
        <f t="shared" si="27"/>
        <v/>
      </c>
      <c r="I523" s="62" t="str">
        <f t="shared" si="26"/>
        <v/>
      </c>
      <c r="J523" s="2"/>
    </row>
    <row r="524" spans="1:10" ht="14.25" thickTop="1" thickBot="1">
      <c r="A524" s="57" t="str">
        <f>IF(ISBLANK('1 - Cargar Mayor anual'!$B520),"",'1 - Cargar Mayor anual'!C520)</f>
        <v/>
      </c>
      <c r="B524" s="52" t="str">
        <f>IF(ISBLANK('1 - Cargar Mayor anual'!$B520),"",'1 - Cargar Mayor anual'!B520)</f>
        <v/>
      </c>
      <c r="C524" s="53" t="str">
        <f>IF(ISBLANK('1 - Cargar Mayor anual'!$B520),"",'1 - Cargar Mayor anual'!D520-'1 - Cargar Mayor anual'!E520)</f>
        <v/>
      </c>
      <c r="D524" s="56" t="str">
        <f>IF(ISBLANK('1 - Cargar Mayor anual'!$B520),"", VLOOKUP($B524,'2 -Cargar maestro cuentas'!$A:$D,2,FALSE))</f>
        <v/>
      </c>
      <c r="E524" s="56" t="str">
        <f>IF(ISBLANK('1 - Cargar Mayor anual'!$B520),"", VLOOKUP($B524,'2 -Cargar maestro cuentas'!$A:$D,4,FALSE))</f>
        <v/>
      </c>
      <c r="F524" s="56" t="str">
        <f t="shared" si="25"/>
        <v/>
      </c>
      <c r="G524" s="56" t="str">
        <f>IF($F524="Si",VLOOKUP(DATE(YEAR($A524),MONTH($A524),1),'Anexo Indices'!$A:$B,2,FALSE),"")</f>
        <v/>
      </c>
      <c r="H524" s="56" t="str">
        <f t="shared" si="27"/>
        <v/>
      </c>
      <c r="I524" s="62" t="str">
        <f t="shared" si="26"/>
        <v/>
      </c>
      <c r="J524" s="2"/>
    </row>
    <row r="525" spans="1:10" ht="14.25" thickTop="1" thickBot="1">
      <c r="A525" s="57" t="str">
        <f>IF(ISBLANK('1 - Cargar Mayor anual'!$B521),"",'1 - Cargar Mayor anual'!C521)</f>
        <v/>
      </c>
      <c r="B525" s="52" t="str">
        <f>IF(ISBLANK('1 - Cargar Mayor anual'!$B521),"",'1 - Cargar Mayor anual'!B521)</f>
        <v/>
      </c>
      <c r="C525" s="53" t="str">
        <f>IF(ISBLANK('1 - Cargar Mayor anual'!$B521),"",'1 - Cargar Mayor anual'!D521-'1 - Cargar Mayor anual'!E521)</f>
        <v/>
      </c>
      <c r="D525" s="56" t="str">
        <f>IF(ISBLANK('1 - Cargar Mayor anual'!$B521),"", VLOOKUP($B525,'2 -Cargar maestro cuentas'!$A:$D,2,FALSE))</f>
        <v/>
      </c>
      <c r="E525" s="56" t="str">
        <f>IF(ISBLANK('1 - Cargar Mayor anual'!$B521),"", VLOOKUP($B525,'2 -Cargar maestro cuentas'!$A:$D,4,FALSE))</f>
        <v/>
      </c>
      <c r="F525" s="56" t="str">
        <f t="shared" si="25"/>
        <v/>
      </c>
      <c r="G525" s="56" t="str">
        <f>IF($F525="Si",VLOOKUP(DATE(YEAR($A525),MONTH($A525),1),'Anexo Indices'!$A:$B,2,FALSE),"")</f>
        <v/>
      </c>
      <c r="H525" s="56" t="str">
        <f t="shared" si="27"/>
        <v/>
      </c>
      <c r="I525" s="62" t="str">
        <f t="shared" si="26"/>
        <v/>
      </c>
      <c r="J525" s="2"/>
    </row>
    <row r="526" spans="1:10" ht="14.25" thickTop="1" thickBot="1">
      <c r="A526" s="57" t="str">
        <f>IF(ISBLANK('1 - Cargar Mayor anual'!$B522),"",'1 - Cargar Mayor anual'!C522)</f>
        <v/>
      </c>
      <c r="B526" s="52" t="str">
        <f>IF(ISBLANK('1 - Cargar Mayor anual'!$B522),"",'1 - Cargar Mayor anual'!B522)</f>
        <v/>
      </c>
      <c r="C526" s="53" t="str">
        <f>IF(ISBLANK('1 - Cargar Mayor anual'!$B522),"",'1 - Cargar Mayor anual'!D522-'1 - Cargar Mayor anual'!E522)</f>
        <v/>
      </c>
      <c r="D526" s="56" t="str">
        <f>IF(ISBLANK('1 - Cargar Mayor anual'!$B522),"", VLOOKUP($B526,'2 -Cargar maestro cuentas'!$A:$D,2,FALSE))</f>
        <v/>
      </c>
      <c r="E526" s="56" t="str">
        <f>IF(ISBLANK('1 - Cargar Mayor anual'!$B522),"", VLOOKUP($B526,'2 -Cargar maestro cuentas'!$A:$D,4,FALSE))</f>
        <v/>
      </c>
      <c r="F526" s="56" t="str">
        <f t="shared" si="25"/>
        <v/>
      </c>
      <c r="G526" s="56" t="str">
        <f>IF($F526="Si",VLOOKUP(DATE(YEAR($A526),MONTH($A526),1),'Anexo Indices'!$A:$B,2,FALSE),"")</f>
        <v/>
      </c>
      <c r="H526" s="56" t="str">
        <f t="shared" si="27"/>
        <v/>
      </c>
      <c r="I526" s="62" t="str">
        <f t="shared" si="26"/>
        <v/>
      </c>
      <c r="J526" s="2"/>
    </row>
    <row r="527" spans="1:10" ht="14.25" thickTop="1" thickBot="1">
      <c r="A527" s="57" t="str">
        <f>IF(ISBLANK('1 - Cargar Mayor anual'!$B523),"",'1 - Cargar Mayor anual'!C523)</f>
        <v/>
      </c>
      <c r="B527" s="52" t="str">
        <f>IF(ISBLANK('1 - Cargar Mayor anual'!$B523),"",'1 - Cargar Mayor anual'!B523)</f>
        <v/>
      </c>
      <c r="C527" s="53" t="str">
        <f>IF(ISBLANK('1 - Cargar Mayor anual'!$B523),"",'1 - Cargar Mayor anual'!D523-'1 - Cargar Mayor anual'!E523)</f>
        <v/>
      </c>
      <c r="D527" s="56" t="str">
        <f>IF(ISBLANK('1 - Cargar Mayor anual'!$B523),"", VLOOKUP($B527,'2 -Cargar maestro cuentas'!$A:$D,2,FALSE))</f>
        <v/>
      </c>
      <c r="E527" s="56" t="str">
        <f>IF(ISBLANK('1 - Cargar Mayor anual'!$B523),"", VLOOKUP($B527,'2 -Cargar maestro cuentas'!$A:$D,4,FALSE))</f>
        <v/>
      </c>
      <c r="F527" s="56" t="str">
        <f t="shared" si="25"/>
        <v/>
      </c>
      <c r="G527" s="56" t="str">
        <f>IF($F527="Si",VLOOKUP(DATE(YEAR($A527),MONTH($A527),1),'Anexo Indices'!$A:$B,2,FALSE),"")</f>
        <v/>
      </c>
      <c r="H527" s="56" t="str">
        <f t="shared" si="27"/>
        <v/>
      </c>
      <c r="I527" s="62" t="str">
        <f t="shared" si="26"/>
        <v/>
      </c>
      <c r="J527" s="2"/>
    </row>
    <row r="528" spans="1:10" ht="14.25" thickTop="1" thickBot="1">
      <c r="A528" s="57" t="str">
        <f>IF(ISBLANK('1 - Cargar Mayor anual'!$B524),"",'1 - Cargar Mayor anual'!C524)</f>
        <v/>
      </c>
      <c r="B528" s="52" t="str">
        <f>IF(ISBLANK('1 - Cargar Mayor anual'!$B524),"",'1 - Cargar Mayor anual'!B524)</f>
        <v/>
      </c>
      <c r="C528" s="53" t="str">
        <f>IF(ISBLANK('1 - Cargar Mayor anual'!$B524),"",'1 - Cargar Mayor anual'!D524-'1 - Cargar Mayor anual'!E524)</f>
        <v/>
      </c>
      <c r="D528" s="56" t="str">
        <f>IF(ISBLANK('1 - Cargar Mayor anual'!$B524),"", VLOOKUP($B528,'2 -Cargar maestro cuentas'!$A:$D,2,FALSE))</f>
        <v/>
      </c>
      <c r="E528" s="56" t="str">
        <f>IF(ISBLANK('1 - Cargar Mayor anual'!$B524),"", VLOOKUP($B528,'2 -Cargar maestro cuentas'!$A:$D,4,FALSE))</f>
        <v/>
      </c>
      <c r="F528" s="56" t="str">
        <f t="shared" si="25"/>
        <v/>
      </c>
      <c r="G528" s="56" t="str">
        <f>IF($F528="Si",VLOOKUP(DATE(YEAR($A528),MONTH($A528),1),'Anexo Indices'!$A:$B,2,FALSE),"")</f>
        <v/>
      </c>
      <c r="H528" s="56" t="str">
        <f t="shared" si="27"/>
        <v/>
      </c>
      <c r="I528" s="62" t="str">
        <f t="shared" si="26"/>
        <v/>
      </c>
      <c r="J528" s="2"/>
    </row>
    <row r="529" spans="1:10" ht="14.25" thickTop="1" thickBot="1">
      <c r="A529" s="57" t="str">
        <f>IF(ISBLANK('1 - Cargar Mayor anual'!$B525),"",'1 - Cargar Mayor anual'!C525)</f>
        <v/>
      </c>
      <c r="B529" s="52" t="str">
        <f>IF(ISBLANK('1 - Cargar Mayor anual'!$B525),"",'1 - Cargar Mayor anual'!B525)</f>
        <v/>
      </c>
      <c r="C529" s="53" t="str">
        <f>IF(ISBLANK('1 - Cargar Mayor anual'!$B525),"",'1 - Cargar Mayor anual'!D525-'1 - Cargar Mayor anual'!E525)</f>
        <v/>
      </c>
      <c r="D529" s="56" t="str">
        <f>IF(ISBLANK('1 - Cargar Mayor anual'!$B525),"", VLOOKUP($B529,'2 -Cargar maestro cuentas'!$A:$D,2,FALSE))</f>
        <v/>
      </c>
      <c r="E529" s="56" t="str">
        <f>IF(ISBLANK('1 - Cargar Mayor anual'!$B525),"", VLOOKUP($B529,'2 -Cargar maestro cuentas'!$A:$D,4,FALSE))</f>
        <v/>
      </c>
      <c r="F529" s="56" t="str">
        <f t="shared" si="25"/>
        <v/>
      </c>
      <c r="G529" s="56" t="str">
        <f>IF($F529="Si",VLOOKUP(DATE(YEAR($A529),MONTH($A529),1),'Anexo Indices'!$A:$B,2,FALSE),"")</f>
        <v/>
      </c>
      <c r="H529" s="56" t="str">
        <f t="shared" si="27"/>
        <v/>
      </c>
      <c r="I529" s="62" t="str">
        <f t="shared" si="26"/>
        <v/>
      </c>
      <c r="J529" s="2"/>
    </row>
    <row r="530" spans="1:10" ht="14.25" thickTop="1" thickBot="1">
      <c r="A530" s="57" t="str">
        <f>IF(ISBLANK('1 - Cargar Mayor anual'!$B526),"",'1 - Cargar Mayor anual'!C526)</f>
        <v/>
      </c>
      <c r="B530" s="52" t="str">
        <f>IF(ISBLANK('1 - Cargar Mayor anual'!$B526),"",'1 - Cargar Mayor anual'!B526)</f>
        <v/>
      </c>
      <c r="C530" s="53" t="str">
        <f>IF(ISBLANK('1 - Cargar Mayor anual'!$B526),"",'1 - Cargar Mayor anual'!D526-'1 - Cargar Mayor anual'!E526)</f>
        <v/>
      </c>
      <c r="D530" s="56" t="str">
        <f>IF(ISBLANK('1 - Cargar Mayor anual'!$B526),"", VLOOKUP($B530,'2 -Cargar maestro cuentas'!$A:$D,2,FALSE))</f>
        <v/>
      </c>
      <c r="E530" s="56" t="str">
        <f>IF(ISBLANK('1 - Cargar Mayor anual'!$B526),"", VLOOKUP($B530,'2 -Cargar maestro cuentas'!$A:$D,4,FALSE))</f>
        <v/>
      </c>
      <c r="F530" s="56" t="str">
        <f t="shared" si="25"/>
        <v/>
      </c>
      <c r="G530" s="56" t="str">
        <f>IF($F530="Si",VLOOKUP(DATE(YEAR($A530),MONTH($A530),1),'Anexo Indices'!$A:$B,2,FALSE),"")</f>
        <v/>
      </c>
      <c r="H530" s="56" t="str">
        <f t="shared" si="27"/>
        <v/>
      </c>
      <c r="I530" s="62" t="str">
        <f t="shared" si="26"/>
        <v/>
      </c>
      <c r="J530" s="2"/>
    </row>
    <row r="531" spans="1:10" ht="14.25" thickTop="1" thickBot="1">
      <c r="A531" s="57" t="str">
        <f>IF(ISBLANK('1 - Cargar Mayor anual'!$B527),"",'1 - Cargar Mayor anual'!C527)</f>
        <v/>
      </c>
      <c r="B531" s="52" t="str">
        <f>IF(ISBLANK('1 - Cargar Mayor anual'!$B527),"",'1 - Cargar Mayor anual'!B527)</f>
        <v/>
      </c>
      <c r="C531" s="53" t="str">
        <f>IF(ISBLANK('1 - Cargar Mayor anual'!$B527),"",'1 - Cargar Mayor anual'!D527-'1 - Cargar Mayor anual'!E527)</f>
        <v/>
      </c>
      <c r="D531" s="56" t="str">
        <f>IF(ISBLANK('1 - Cargar Mayor anual'!$B527),"", VLOOKUP($B531,'2 -Cargar maestro cuentas'!$A:$D,2,FALSE))</f>
        <v/>
      </c>
      <c r="E531" s="56" t="str">
        <f>IF(ISBLANK('1 - Cargar Mayor anual'!$B527),"", VLOOKUP($B531,'2 -Cargar maestro cuentas'!$A:$D,4,FALSE))</f>
        <v/>
      </c>
      <c r="F531" s="56" t="str">
        <f t="shared" si="25"/>
        <v/>
      </c>
      <c r="G531" s="56" t="str">
        <f>IF($F531="Si",VLOOKUP(DATE(YEAR($A531),MONTH($A531),1),'Anexo Indices'!$A:$B,2,FALSE),"")</f>
        <v/>
      </c>
      <c r="H531" s="56" t="str">
        <f t="shared" si="27"/>
        <v/>
      </c>
      <c r="I531" s="62" t="str">
        <f t="shared" si="26"/>
        <v/>
      </c>
      <c r="J531" s="2"/>
    </row>
    <row r="532" spans="1:10" ht="14.25" thickTop="1" thickBot="1">
      <c r="A532" s="57" t="str">
        <f>IF(ISBLANK('1 - Cargar Mayor anual'!$B528),"",'1 - Cargar Mayor anual'!C528)</f>
        <v/>
      </c>
      <c r="B532" s="52" t="str">
        <f>IF(ISBLANK('1 - Cargar Mayor anual'!$B528),"",'1 - Cargar Mayor anual'!B528)</f>
        <v/>
      </c>
      <c r="C532" s="53" t="str">
        <f>IF(ISBLANK('1 - Cargar Mayor anual'!$B528),"",'1 - Cargar Mayor anual'!D528-'1 - Cargar Mayor anual'!E528)</f>
        <v/>
      </c>
      <c r="D532" s="56" t="str">
        <f>IF(ISBLANK('1 - Cargar Mayor anual'!$B528),"", VLOOKUP($B532,'2 -Cargar maestro cuentas'!$A:$D,2,FALSE))</f>
        <v/>
      </c>
      <c r="E532" s="56" t="str">
        <f>IF(ISBLANK('1 - Cargar Mayor anual'!$B528),"", VLOOKUP($B532,'2 -Cargar maestro cuentas'!$A:$D,4,FALSE))</f>
        <v/>
      </c>
      <c r="F532" s="56" t="str">
        <f t="shared" si="25"/>
        <v/>
      </c>
      <c r="G532" s="56" t="str">
        <f>IF($F532="Si",VLOOKUP(DATE(YEAR($A532),MONTH($A532),1),'Anexo Indices'!$A:$B,2,FALSE),"")</f>
        <v/>
      </c>
      <c r="H532" s="56" t="str">
        <f t="shared" si="27"/>
        <v/>
      </c>
      <c r="I532" s="62" t="str">
        <f t="shared" si="26"/>
        <v/>
      </c>
      <c r="J532" s="2"/>
    </row>
    <row r="533" spans="1:10" ht="14.25" thickTop="1" thickBot="1">
      <c r="A533" s="57" t="str">
        <f>IF(ISBLANK('1 - Cargar Mayor anual'!$B529),"",'1 - Cargar Mayor anual'!C529)</f>
        <v/>
      </c>
      <c r="B533" s="52" t="str">
        <f>IF(ISBLANK('1 - Cargar Mayor anual'!$B529),"",'1 - Cargar Mayor anual'!B529)</f>
        <v/>
      </c>
      <c r="C533" s="53" t="str">
        <f>IF(ISBLANK('1 - Cargar Mayor anual'!$B529),"",'1 - Cargar Mayor anual'!D529-'1 - Cargar Mayor anual'!E529)</f>
        <v/>
      </c>
      <c r="D533" s="56" t="str">
        <f>IF(ISBLANK('1 - Cargar Mayor anual'!$B529),"", VLOOKUP($B533,'2 -Cargar maestro cuentas'!$A:$D,2,FALSE))</f>
        <v/>
      </c>
      <c r="E533" s="56" t="str">
        <f>IF(ISBLANK('1 - Cargar Mayor anual'!$B529),"", VLOOKUP($B533,'2 -Cargar maestro cuentas'!$A:$D,4,FALSE))</f>
        <v/>
      </c>
      <c r="F533" s="56" t="str">
        <f t="shared" si="25"/>
        <v/>
      </c>
      <c r="G533" s="56" t="str">
        <f>IF($F533="Si",VLOOKUP(DATE(YEAR($A533),MONTH($A533),1),'Anexo Indices'!$A:$B,2,FALSE),"")</f>
        <v/>
      </c>
      <c r="H533" s="56" t="str">
        <f t="shared" si="27"/>
        <v/>
      </c>
      <c r="I533" s="62" t="str">
        <f t="shared" si="26"/>
        <v/>
      </c>
      <c r="J533" s="2"/>
    </row>
    <row r="534" spans="1:10" ht="14.25" thickTop="1" thickBot="1">
      <c r="A534" s="57" t="str">
        <f>IF(ISBLANK('1 - Cargar Mayor anual'!$B530),"",'1 - Cargar Mayor anual'!C530)</f>
        <v/>
      </c>
      <c r="B534" s="52" t="str">
        <f>IF(ISBLANK('1 - Cargar Mayor anual'!$B530),"",'1 - Cargar Mayor anual'!B530)</f>
        <v/>
      </c>
      <c r="C534" s="53" t="str">
        <f>IF(ISBLANK('1 - Cargar Mayor anual'!$B530),"",'1 - Cargar Mayor anual'!D530-'1 - Cargar Mayor anual'!E530)</f>
        <v/>
      </c>
      <c r="D534" s="56" t="str">
        <f>IF(ISBLANK('1 - Cargar Mayor anual'!$B530),"", VLOOKUP($B534,'2 -Cargar maestro cuentas'!$A:$D,2,FALSE))</f>
        <v/>
      </c>
      <c r="E534" s="56" t="str">
        <f>IF(ISBLANK('1 - Cargar Mayor anual'!$B530),"", VLOOKUP($B534,'2 -Cargar maestro cuentas'!$A:$D,4,FALSE))</f>
        <v/>
      </c>
      <c r="F534" s="56" t="str">
        <f t="shared" si="25"/>
        <v/>
      </c>
      <c r="G534" s="56" t="str">
        <f>IF($F534="Si",VLOOKUP(DATE(YEAR($A534),MONTH($A534),1),'Anexo Indices'!$A:$B,2,FALSE),"")</f>
        <v/>
      </c>
      <c r="H534" s="56" t="str">
        <f t="shared" si="27"/>
        <v/>
      </c>
      <c r="I534" s="62" t="str">
        <f t="shared" si="26"/>
        <v/>
      </c>
      <c r="J534" s="2"/>
    </row>
    <row r="535" spans="1:10" ht="14.25" thickTop="1" thickBot="1">
      <c r="A535" s="57" t="str">
        <f>IF(ISBLANK('1 - Cargar Mayor anual'!$B531),"",'1 - Cargar Mayor anual'!C531)</f>
        <v/>
      </c>
      <c r="B535" s="52" t="str">
        <f>IF(ISBLANK('1 - Cargar Mayor anual'!$B531),"",'1 - Cargar Mayor anual'!B531)</f>
        <v/>
      </c>
      <c r="C535" s="53" t="str">
        <f>IF(ISBLANK('1 - Cargar Mayor anual'!$B531),"",'1 - Cargar Mayor anual'!D531-'1 - Cargar Mayor anual'!E531)</f>
        <v/>
      </c>
      <c r="D535" s="56" t="str">
        <f>IF(ISBLANK('1 - Cargar Mayor anual'!$B531),"", VLOOKUP($B535,'2 -Cargar maestro cuentas'!$A:$D,2,FALSE))</f>
        <v/>
      </c>
      <c r="E535" s="56" t="str">
        <f>IF(ISBLANK('1 - Cargar Mayor anual'!$B531),"", VLOOKUP($B535,'2 -Cargar maestro cuentas'!$A:$D,4,FALSE))</f>
        <v/>
      </c>
      <c r="F535" s="56" t="str">
        <f t="shared" si="25"/>
        <v/>
      </c>
      <c r="G535" s="56" t="str">
        <f>IF($F535="Si",VLOOKUP(DATE(YEAR($A535),MONTH($A535),1),'Anexo Indices'!$A:$B,2,FALSE),"")</f>
        <v/>
      </c>
      <c r="H535" s="56" t="str">
        <f t="shared" si="27"/>
        <v/>
      </c>
      <c r="I535" s="62" t="str">
        <f t="shared" si="26"/>
        <v/>
      </c>
      <c r="J535" s="2"/>
    </row>
    <row r="536" spans="1:10" ht="14.25" thickTop="1" thickBot="1">
      <c r="A536" s="57" t="str">
        <f>IF(ISBLANK('1 - Cargar Mayor anual'!$B532),"",'1 - Cargar Mayor anual'!C532)</f>
        <v/>
      </c>
      <c r="B536" s="52" t="str">
        <f>IF(ISBLANK('1 - Cargar Mayor anual'!$B532),"",'1 - Cargar Mayor anual'!B532)</f>
        <v/>
      </c>
      <c r="C536" s="53" t="str">
        <f>IF(ISBLANK('1 - Cargar Mayor anual'!$B532),"",'1 - Cargar Mayor anual'!D532-'1 - Cargar Mayor anual'!E532)</f>
        <v/>
      </c>
      <c r="D536" s="56" t="str">
        <f>IF(ISBLANK('1 - Cargar Mayor anual'!$B532),"", VLOOKUP($B536,'2 -Cargar maestro cuentas'!$A:$D,2,FALSE))</f>
        <v/>
      </c>
      <c r="E536" s="56" t="str">
        <f>IF(ISBLANK('1 - Cargar Mayor anual'!$B532),"", VLOOKUP($B536,'2 -Cargar maestro cuentas'!$A:$D,4,FALSE))</f>
        <v/>
      </c>
      <c r="F536" s="56" t="str">
        <f t="shared" si="25"/>
        <v/>
      </c>
      <c r="G536" s="56" t="str">
        <f>IF($F536="Si",VLOOKUP(DATE(YEAR($A536),MONTH($A536),1),'Anexo Indices'!$A:$B,2,FALSE),"")</f>
        <v/>
      </c>
      <c r="H536" s="56" t="str">
        <f t="shared" si="27"/>
        <v/>
      </c>
      <c r="I536" s="62" t="str">
        <f t="shared" si="26"/>
        <v/>
      </c>
      <c r="J536" s="2"/>
    </row>
    <row r="537" spans="1:10" ht="14.25" thickTop="1" thickBot="1">
      <c r="A537" s="57" t="str">
        <f>IF(ISBLANK('1 - Cargar Mayor anual'!$B533),"",'1 - Cargar Mayor anual'!C533)</f>
        <v/>
      </c>
      <c r="B537" s="52" t="str">
        <f>IF(ISBLANK('1 - Cargar Mayor anual'!$B533),"",'1 - Cargar Mayor anual'!B533)</f>
        <v/>
      </c>
      <c r="C537" s="53" t="str">
        <f>IF(ISBLANK('1 - Cargar Mayor anual'!$B533),"",'1 - Cargar Mayor anual'!D533-'1 - Cargar Mayor anual'!E533)</f>
        <v/>
      </c>
      <c r="D537" s="56" t="str">
        <f>IF(ISBLANK('1 - Cargar Mayor anual'!$B533),"", VLOOKUP($B537,'2 -Cargar maestro cuentas'!$A:$D,2,FALSE))</f>
        <v/>
      </c>
      <c r="E537" s="56" t="str">
        <f>IF(ISBLANK('1 - Cargar Mayor anual'!$B533),"", VLOOKUP($B537,'2 -Cargar maestro cuentas'!$A:$D,4,FALSE))</f>
        <v/>
      </c>
      <c r="F537" s="56" t="str">
        <f t="shared" si="25"/>
        <v/>
      </c>
      <c r="G537" s="56" t="str">
        <f>IF($F537="Si",VLOOKUP(DATE(YEAR($A537),MONTH($A537),1),'Anexo Indices'!$A:$B,2,FALSE),"")</f>
        <v/>
      </c>
      <c r="H537" s="56" t="str">
        <f t="shared" si="27"/>
        <v/>
      </c>
      <c r="I537" s="62" t="str">
        <f t="shared" si="26"/>
        <v/>
      </c>
      <c r="J537" s="2"/>
    </row>
    <row r="538" spans="1:10" ht="14.25" thickTop="1" thickBot="1">
      <c r="A538" s="57" t="str">
        <f>IF(ISBLANK('1 - Cargar Mayor anual'!$B534),"",'1 - Cargar Mayor anual'!C534)</f>
        <v/>
      </c>
      <c r="B538" s="52" t="str">
        <f>IF(ISBLANK('1 - Cargar Mayor anual'!$B534),"",'1 - Cargar Mayor anual'!B534)</f>
        <v/>
      </c>
      <c r="C538" s="53" t="str">
        <f>IF(ISBLANK('1 - Cargar Mayor anual'!$B534),"",'1 - Cargar Mayor anual'!D534-'1 - Cargar Mayor anual'!E534)</f>
        <v/>
      </c>
      <c r="D538" s="56" t="str">
        <f>IF(ISBLANK('1 - Cargar Mayor anual'!$B534),"", VLOOKUP($B538,'2 -Cargar maestro cuentas'!$A:$D,2,FALSE))</f>
        <v/>
      </c>
      <c r="E538" s="56" t="str">
        <f>IF(ISBLANK('1 - Cargar Mayor anual'!$B534),"", VLOOKUP($B538,'2 -Cargar maestro cuentas'!$A:$D,4,FALSE))</f>
        <v/>
      </c>
      <c r="F538" s="56" t="str">
        <f t="shared" si="25"/>
        <v/>
      </c>
      <c r="G538" s="56" t="str">
        <f>IF($F538="Si",VLOOKUP(DATE(YEAR($A538),MONTH($A538),1),'Anexo Indices'!$A:$B,2,FALSE),"")</f>
        <v/>
      </c>
      <c r="H538" s="56" t="str">
        <f t="shared" si="27"/>
        <v/>
      </c>
      <c r="I538" s="62" t="str">
        <f t="shared" si="26"/>
        <v/>
      </c>
      <c r="J538" s="2"/>
    </row>
    <row r="539" spans="1:10" ht="14.25" thickTop="1" thickBot="1">
      <c r="A539" s="57" t="str">
        <f>IF(ISBLANK('1 - Cargar Mayor anual'!$B535),"",'1 - Cargar Mayor anual'!C535)</f>
        <v/>
      </c>
      <c r="B539" s="52" t="str">
        <f>IF(ISBLANK('1 - Cargar Mayor anual'!$B535),"",'1 - Cargar Mayor anual'!B535)</f>
        <v/>
      </c>
      <c r="C539" s="53" t="str">
        <f>IF(ISBLANK('1 - Cargar Mayor anual'!$B535),"",'1 - Cargar Mayor anual'!D535-'1 - Cargar Mayor anual'!E535)</f>
        <v/>
      </c>
      <c r="D539" s="56" t="str">
        <f>IF(ISBLANK('1 - Cargar Mayor anual'!$B535),"", VLOOKUP($B539,'2 -Cargar maestro cuentas'!$A:$D,2,FALSE))</f>
        <v/>
      </c>
      <c r="E539" s="56" t="str">
        <f>IF(ISBLANK('1 - Cargar Mayor anual'!$B535),"", VLOOKUP($B539,'2 -Cargar maestro cuentas'!$A:$D,4,FALSE))</f>
        <v/>
      </c>
      <c r="F539" s="56" t="str">
        <f t="shared" si="25"/>
        <v/>
      </c>
      <c r="G539" s="56" t="str">
        <f>IF($F539="Si",VLOOKUP(DATE(YEAR($A539),MONTH($A539),1),'Anexo Indices'!$A:$B,2,FALSE),"")</f>
        <v/>
      </c>
      <c r="H539" s="56" t="str">
        <f t="shared" si="27"/>
        <v/>
      </c>
      <c r="I539" s="62" t="str">
        <f t="shared" si="26"/>
        <v/>
      </c>
      <c r="J539" s="2"/>
    </row>
    <row r="540" spans="1:10" ht="14.25" thickTop="1" thickBot="1">
      <c r="A540" s="57" t="str">
        <f>IF(ISBLANK('1 - Cargar Mayor anual'!$B536),"",'1 - Cargar Mayor anual'!C536)</f>
        <v/>
      </c>
      <c r="B540" s="52" t="str">
        <f>IF(ISBLANK('1 - Cargar Mayor anual'!$B536),"",'1 - Cargar Mayor anual'!B536)</f>
        <v/>
      </c>
      <c r="C540" s="53" t="str">
        <f>IF(ISBLANK('1 - Cargar Mayor anual'!$B536),"",'1 - Cargar Mayor anual'!D536-'1 - Cargar Mayor anual'!E536)</f>
        <v/>
      </c>
      <c r="D540" s="56" t="str">
        <f>IF(ISBLANK('1 - Cargar Mayor anual'!$B536),"", VLOOKUP($B540,'2 -Cargar maestro cuentas'!$A:$D,2,FALSE))</f>
        <v/>
      </c>
      <c r="E540" s="56" t="str">
        <f>IF(ISBLANK('1 - Cargar Mayor anual'!$B536),"", VLOOKUP($B540,'2 -Cargar maestro cuentas'!$A:$D,4,FALSE))</f>
        <v/>
      </c>
      <c r="F540" s="56" t="str">
        <f t="shared" si="25"/>
        <v/>
      </c>
      <c r="G540" s="56" t="str">
        <f>IF($F540="Si",VLOOKUP(DATE(YEAR($A540),MONTH($A540),1),'Anexo Indices'!$A:$B,2,FALSE),"")</f>
        <v/>
      </c>
      <c r="H540" s="56" t="str">
        <f t="shared" si="27"/>
        <v/>
      </c>
      <c r="I540" s="62" t="str">
        <f t="shared" si="26"/>
        <v/>
      </c>
      <c r="J540" s="2"/>
    </row>
    <row r="541" spans="1:10" ht="14.25" thickTop="1" thickBot="1">
      <c r="A541" s="57" t="str">
        <f>IF(ISBLANK('1 - Cargar Mayor anual'!$B537),"",'1 - Cargar Mayor anual'!C537)</f>
        <v/>
      </c>
      <c r="B541" s="52" t="str">
        <f>IF(ISBLANK('1 - Cargar Mayor anual'!$B537),"",'1 - Cargar Mayor anual'!B537)</f>
        <v/>
      </c>
      <c r="C541" s="53" t="str">
        <f>IF(ISBLANK('1 - Cargar Mayor anual'!$B537),"",'1 - Cargar Mayor anual'!D537-'1 - Cargar Mayor anual'!E537)</f>
        <v/>
      </c>
      <c r="D541" s="56" t="str">
        <f>IF(ISBLANK('1 - Cargar Mayor anual'!$B537),"", VLOOKUP($B541,'2 -Cargar maestro cuentas'!$A:$D,2,FALSE))</f>
        <v/>
      </c>
      <c r="E541" s="56" t="str">
        <f>IF(ISBLANK('1 - Cargar Mayor anual'!$B537),"", VLOOKUP($B541,'2 -Cargar maestro cuentas'!$A:$D,4,FALSE))</f>
        <v/>
      </c>
      <c r="F541" s="56" t="str">
        <f t="shared" si="25"/>
        <v/>
      </c>
      <c r="G541" s="56" t="str">
        <f>IF($F541="Si",VLOOKUP(DATE(YEAR($A541),MONTH($A541),1),'Anexo Indices'!$A:$B,2,FALSE),"")</f>
        <v/>
      </c>
      <c r="H541" s="56" t="str">
        <f t="shared" si="27"/>
        <v/>
      </c>
      <c r="I541" s="62" t="str">
        <f t="shared" si="26"/>
        <v/>
      </c>
      <c r="J541" s="2"/>
    </row>
    <row r="542" spans="1:10" ht="14.25" thickTop="1" thickBot="1">
      <c r="A542" s="57" t="str">
        <f>IF(ISBLANK('1 - Cargar Mayor anual'!$B538),"",'1 - Cargar Mayor anual'!C538)</f>
        <v/>
      </c>
      <c r="B542" s="52" t="str">
        <f>IF(ISBLANK('1 - Cargar Mayor anual'!$B538),"",'1 - Cargar Mayor anual'!B538)</f>
        <v/>
      </c>
      <c r="C542" s="53" t="str">
        <f>IF(ISBLANK('1 - Cargar Mayor anual'!$B538),"",'1 - Cargar Mayor anual'!D538-'1 - Cargar Mayor anual'!E538)</f>
        <v/>
      </c>
      <c r="D542" s="56" t="str">
        <f>IF(ISBLANK('1 - Cargar Mayor anual'!$B538),"", VLOOKUP($B542,'2 -Cargar maestro cuentas'!$A:$D,2,FALSE))</f>
        <v/>
      </c>
      <c r="E542" s="56" t="str">
        <f>IF(ISBLANK('1 - Cargar Mayor anual'!$B538),"", VLOOKUP($B542,'2 -Cargar maestro cuentas'!$A:$D,4,FALSE))</f>
        <v/>
      </c>
      <c r="F542" s="56" t="str">
        <f t="shared" si="25"/>
        <v/>
      </c>
      <c r="G542" s="56" t="str">
        <f>IF($F542="Si",VLOOKUP(DATE(YEAR($A542),MONTH($A542),1),'Anexo Indices'!$A:$B,2,FALSE),"")</f>
        <v/>
      </c>
      <c r="H542" s="56" t="str">
        <f t="shared" si="27"/>
        <v/>
      </c>
      <c r="I542" s="62" t="str">
        <f t="shared" si="26"/>
        <v/>
      </c>
      <c r="J542" s="2"/>
    </row>
    <row r="543" spans="1:10" ht="14.25" thickTop="1" thickBot="1">
      <c r="A543" s="57" t="str">
        <f>IF(ISBLANK('1 - Cargar Mayor anual'!$B539),"",'1 - Cargar Mayor anual'!C539)</f>
        <v/>
      </c>
      <c r="B543" s="52" t="str">
        <f>IF(ISBLANK('1 - Cargar Mayor anual'!$B539),"",'1 - Cargar Mayor anual'!B539)</f>
        <v/>
      </c>
      <c r="C543" s="53" t="str">
        <f>IF(ISBLANK('1 - Cargar Mayor anual'!$B539),"",'1 - Cargar Mayor anual'!D539-'1 - Cargar Mayor anual'!E539)</f>
        <v/>
      </c>
      <c r="D543" s="56" t="str">
        <f>IF(ISBLANK('1 - Cargar Mayor anual'!$B539),"", VLOOKUP($B543,'2 -Cargar maestro cuentas'!$A:$D,2,FALSE))</f>
        <v/>
      </c>
      <c r="E543" s="56" t="str">
        <f>IF(ISBLANK('1 - Cargar Mayor anual'!$B539),"", VLOOKUP($B543,'2 -Cargar maestro cuentas'!$A:$D,4,FALSE))</f>
        <v/>
      </c>
      <c r="F543" s="56" t="str">
        <f t="shared" si="25"/>
        <v/>
      </c>
      <c r="G543" s="56" t="str">
        <f>IF($F543="Si",VLOOKUP(DATE(YEAR($A543),MONTH($A543),1),'Anexo Indices'!$A:$B,2,FALSE),"")</f>
        <v/>
      </c>
      <c r="H543" s="56" t="str">
        <f t="shared" si="27"/>
        <v/>
      </c>
      <c r="I543" s="62" t="str">
        <f t="shared" si="26"/>
        <v/>
      </c>
      <c r="J543" s="2"/>
    </row>
    <row r="544" spans="1:10" ht="14.25" thickTop="1" thickBot="1">
      <c r="A544" s="57" t="str">
        <f>IF(ISBLANK('1 - Cargar Mayor anual'!$B540),"",'1 - Cargar Mayor anual'!C540)</f>
        <v/>
      </c>
      <c r="B544" s="52" t="str">
        <f>IF(ISBLANK('1 - Cargar Mayor anual'!$B540),"",'1 - Cargar Mayor anual'!B540)</f>
        <v/>
      </c>
      <c r="C544" s="53" t="str">
        <f>IF(ISBLANK('1 - Cargar Mayor anual'!$B540),"",'1 - Cargar Mayor anual'!D540-'1 - Cargar Mayor anual'!E540)</f>
        <v/>
      </c>
      <c r="D544" s="56" t="str">
        <f>IF(ISBLANK('1 - Cargar Mayor anual'!$B540),"", VLOOKUP($B544,'2 -Cargar maestro cuentas'!$A:$D,2,FALSE))</f>
        <v/>
      </c>
      <c r="E544" s="56" t="str">
        <f>IF(ISBLANK('1 - Cargar Mayor anual'!$B540),"", VLOOKUP($B544,'2 -Cargar maestro cuentas'!$A:$D,4,FALSE))</f>
        <v/>
      </c>
      <c r="F544" s="56" t="str">
        <f t="shared" si="25"/>
        <v/>
      </c>
      <c r="G544" s="56" t="str">
        <f>IF($F544="Si",VLOOKUP(DATE(YEAR($A544),MONTH($A544),1),'Anexo Indices'!$A:$B,2,FALSE),"")</f>
        <v/>
      </c>
      <c r="H544" s="56" t="str">
        <f t="shared" si="27"/>
        <v/>
      </c>
      <c r="I544" s="62" t="str">
        <f t="shared" si="26"/>
        <v/>
      </c>
      <c r="J544" s="2"/>
    </row>
    <row r="545" spans="1:10" ht="14.25" thickTop="1" thickBot="1">
      <c r="A545" s="57" t="str">
        <f>IF(ISBLANK('1 - Cargar Mayor anual'!$B541),"",'1 - Cargar Mayor anual'!C541)</f>
        <v/>
      </c>
      <c r="B545" s="52" t="str">
        <f>IF(ISBLANK('1 - Cargar Mayor anual'!$B541),"",'1 - Cargar Mayor anual'!B541)</f>
        <v/>
      </c>
      <c r="C545" s="53" t="str">
        <f>IF(ISBLANK('1 - Cargar Mayor anual'!$B541),"",'1 - Cargar Mayor anual'!D541-'1 - Cargar Mayor anual'!E541)</f>
        <v/>
      </c>
      <c r="D545" s="56" t="str">
        <f>IF(ISBLANK('1 - Cargar Mayor anual'!$B541),"", VLOOKUP($B545,'2 -Cargar maestro cuentas'!$A:$D,2,FALSE))</f>
        <v/>
      </c>
      <c r="E545" s="56" t="str">
        <f>IF(ISBLANK('1 - Cargar Mayor anual'!$B541),"", VLOOKUP($B545,'2 -Cargar maestro cuentas'!$A:$D,4,FALSE))</f>
        <v/>
      </c>
      <c r="F545" s="56" t="str">
        <f t="shared" si="25"/>
        <v/>
      </c>
      <c r="G545" s="56" t="str">
        <f>IF($F545="Si",VLOOKUP(DATE(YEAR($A545),MONTH($A545),1),'Anexo Indices'!$A:$B,2,FALSE),"")</f>
        <v/>
      </c>
      <c r="H545" s="56" t="str">
        <f t="shared" si="27"/>
        <v/>
      </c>
      <c r="I545" s="62" t="str">
        <f t="shared" si="26"/>
        <v/>
      </c>
      <c r="J545" s="2"/>
    </row>
    <row r="546" spans="1:10" ht="14.25" thickTop="1" thickBot="1">
      <c r="A546" s="57" t="str">
        <f>IF(ISBLANK('1 - Cargar Mayor anual'!$B542),"",'1 - Cargar Mayor anual'!C542)</f>
        <v/>
      </c>
      <c r="B546" s="52" t="str">
        <f>IF(ISBLANK('1 - Cargar Mayor anual'!$B542),"",'1 - Cargar Mayor anual'!B542)</f>
        <v/>
      </c>
      <c r="C546" s="53" t="str">
        <f>IF(ISBLANK('1 - Cargar Mayor anual'!$B542),"",'1 - Cargar Mayor anual'!D542-'1 - Cargar Mayor anual'!E542)</f>
        <v/>
      </c>
      <c r="D546" s="56" t="str">
        <f>IF(ISBLANK('1 - Cargar Mayor anual'!$B542),"", VLOOKUP($B546,'2 -Cargar maestro cuentas'!$A:$D,2,FALSE))</f>
        <v/>
      </c>
      <c r="E546" s="56" t="str">
        <f>IF(ISBLANK('1 - Cargar Mayor anual'!$B542),"", VLOOKUP($B546,'2 -Cargar maestro cuentas'!$A:$D,4,FALSE))</f>
        <v/>
      </c>
      <c r="F546" s="56" t="str">
        <f t="shared" si="25"/>
        <v/>
      </c>
      <c r="G546" s="56" t="str">
        <f>IF($F546="Si",VLOOKUP(DATE(YEAR($A546),MONTH($A546),1),'Anexo Indices'!$A:$B,2,FALSE),"")</f>
        <v/>
      </c>
      <c r="H546" s="56" t="str">
        <f t="shared" si="27"/>
        <v/>
      </c>
      <c r="I546" s="62" t="str">
        <f t="shared" si="26"/>
        <v/>
      </c>
      <c r="J546" s="2"/>
    </row>
    <row r="547" spans="1:10" ht="14.25" thickTop="1" thickBot="1">
      <c r="A547" s="57" t="str">
        <f>IF(ISBLANK('1 - Cargar Mayor anual'!$B543),"",'1 - Cargar Mayor anual'!C543)</f>
        <v/>
      </c>
      <c r="B547" s="52" t="str">
        <f>IF(ISBLANK('1 - Cargar Mayor anual'!$B543),"",'1 - Cargar Mayor anual'!B543)</f>
        <v/>
      </c>
      <c r="C547" s="53" t="str">
        <f>IF(ISBLANK('1 - Cargar Mayor anual'!$B543),"",'1 - Cargar Mayor anual'!D543-'1 - Cargar Mayor anual'!E543)</f>
        <v/>
      </c>
      <c r="D547" s="56" t="str">
        <f>IF(ISBLANK('1 - Cargar Mayor anual'!$B543),"", VLOOKUP($B547,'2 -Cargar maestro cuentas'!$A:$D,2,FALSE))</f>
        <v/>
      </c>
      <c r="E547" s="56" t="str">
        <f>IF(ISBLANK('1 - Cargar Mayor anual'!$B543),"", VLOOKUP($B547,'2 -Cargar maestro cuentas'!$A:$D,4,FALSE))</f>
        <v/>
      </c>
      <c r="F547" s="56" t="str">
        <f t="shared" si="25"/>
        <v/>
      </c>
      <c r="G547" s="56" t="str">
        <f>IF($F547="Si",VLOOKUP(DATE(YEAR($A547),MONTH($A547),1),'Anexo Indices'!$A:$B,2,FALSE),"")</f>
        <v/>
      </c>
      <c r="H547" s="56" t="str">
        <f t="shared" si="27"/>
        <v/>
      </c>
      <c r="I547" s="62" t="str">
        <f t="shared" si="26"/>
        <v/>
      </c>
      <c r="J547" s="2"/>
    </row>
    <row r="548" spans="1:10" ht="14.25" thickTop="1" thickBot="1">
      <c r="A548" s="57" t="str">
        <f>IF(ISBLANK('1 - Cargar Mayor anual'!$B544),"",'1 - Cargar Mayor anual'!C544)</f>
        <v/>
      </c>
      <c r="B548" s="52" t="str">
        <f>IF(ISBLANK('1 - Cargar Mayor anual'!$B544),"",'1 - Cargar Mayor anual'!B544)</f>
        <v/>
      </c>
      <c r="C548" s="53" t="str">
        <f>IF(ISBLANK('1 - Cargar Mayor anual'!$B544),"",'1 - Cargar Mayor anual'!D544-'1 - Cargar Mayor anual'!E544)</f>
        <v/>
      </c>
      <c r="D548" s="56" t="str">
        <f>IF(ISBLANK('1 - Cargar Mayor anual'!$B544),"", VLOOKUP($B548,'2 -Cargar maestro cuentas'!$A:$D,2,FALSE))</f>
        <v/>
      </c>
      <c r="E548" s="56" t="str">
        <f>IF(ISBLANK('1 - Cargar Mayor anual'!$B544),"", VLOOKUP($B548,'2 -Cargar maestro cuentas'!$A:$D,4,FALSE))</f>
        <v/>
      </c>
      <c r="F548" s="56" t="str">
        <f t="shared" si="25"/>
        <v/>
      </c>
      <c r="G548" s="56" t="str">
        <f>IF($F548="Si",VLOOKUP(DATE(YEAR($A548),MONTH($A548),1),'Anexo Indices'!$A:$B,2,FALSE),"")</f>
        <v/>
      </c>
      <c r="H548" s="56" t="str">
        <f t="shared" si="27"/>
        <v/>
      </c>
      <c r="I548" s="62" t="str">
        <f t="shared" si="26"/>
        <v/>
      </c>
      <c r="J548" s="2"/>
    </row>
    <row r="549" spans="1:10" ht="14.25" thickTop="1" thickBot="1">
      <c r="A549" s="57" t="str">
        <f>IF(ISBLANK('1 - Cargar Mayor anual'!$B545),"",'1 - Cargar Mayor anual'!C545)</f>
        <v/>
      </c>
      <c r="B549" s="52" t="str">
        <f>IF(ISBLANK('1 - Cargar Mayor anual'!$B545),"",'1 - Cargar Mayor anual'!B545)</f>
        <v/>
      </c>
      <c r="C549" s="53" t="str">
        <f>IF(ISBLANK('1 - Cargar Mayor anual'!$B545),"",'1 - Cargar Mayor anual'!D545-'1 - Cargar Mayor anual'!E545)</f>
        <v/>
      </c>
      <c r="D549" s="56" t="str">
        <f>IF(ISBLANK('1 - Cargar Mayor anual'!$B545),"", VLOOKUP($B549,'2 -Cargar maestro cuentas'!$A:$D,2,FALSE))</f>
        <v/>
      </c>
      <c r="E549" s="56" t="str">
        <f>IF(ISBLANK('1 - Cargar Mayor anual'!$B545),"", VLOOKUP($B549,'2 -Cargar maestro cuentas'!$A:$D,4,FALSE))</f>
        <v/>
      </c>
      <c r="F549" s="56" t="str">
        <f t="shared" si="25"/>
        <v/>
      </c>
      <c r="G549" s="56" t="str">
        <f>IF($F549="Si",VLOOKUP(DATE(YEAR($A549),MONTH($A549),1),'Anexo Indices'!$A:$B,2,FALSE),"")</f>
        <v/>
      </c>
      <c r="H549" s="56" t="str">
        <f t="shared" si="27"/>
        <v/>
      </c>
      <c r="I549" s="62" t="str">
        <f t="shared" si="26"/>
        <v/>
      </c>
      <c r="J549" s="2"/>
    </row>
    <row r="550" spans="1:10" ht="14.25" thickTop="1" thickBot="1">
      <c r="A550" s="57" t="str">
        <f>IF(ISBLANK('1 - Cargar Mayor anual'!$B546),"",'1 - Cargar Mayor anual'!C546)</f>
        <v/>
      </c>
      <c r="B550" s="52" t="str">
        <f>IF(ISBLANK('1 - Cargar Mayor anual'!$B546),"",'1 - Cargar Mayor anual'!B546)</f>
        <v/>
      </c>
      <c r="C550" s="53" t="str">
        <f>IF(ISBLANK('1 - Cargar Mayor anual'!$B546),"",'1 - Cargar Mayor anual'!D546-'1 - Cargar Mayor anual'!E546)</f>
        <v/>
      </c>
      <c r="D550" s="56" t="str">
        <f>IF(ISBLANK('1 - Cargar Mayor anual'!$B546),"", VLOOKUP($B550,'2 -Cargar maestro cuentas'!$A:$D,2,FALSE))</f>
        <v/>
      </c>
      <c r="E550" s="56" t="str">
        <f>IF(ISBLANK('1 - Cargar Mayor anual'!$B546),"", VLOOKUP($B550,'2 -Cargar maestro cuentas'!$A:$D,4,FALSE))</f>
        <v/>
      </c>
      <c r="F550" s="56" t="str">
        <f t="shared" si="25"/>
        <v/>
      </c>
      <c r="G550" s="56" t="str">
        <f>IF($F550="Si",VLOOKUP(DATE(YEAR($A550),MONTH($A550),1),'Anexo Indices'!$A:$B,2,FALSE),"")</f>
        <v/>
      </c>
      <c r="H550" s="56" t="str">
        <f t="shared" si="27"/>
        <v/>
      </c>
      <c r="I550" s="62" t="str">
        <f t="shared" si="26"/>
        <v/>
      </c>
      <c r="J550" s="2"/>
    </row>
    <row r="551" spans="1:10" ht="14.25" thickTop="1" thickBot="1">
      <c r="A551" s="57" t="str">
        <f>IF(ISBLANK('1 - Cargar Mayor anual'!$B547),"",'1 - Cargar Mayor anual'!C547)</f>
        <v/>
      </c>
      <c r="B551" s="52" t="str">
        <f>IF(ISBLANK('1 - Cargar Mayor anual'!$B547),"",'1 - Cargar Mayor anual'!B547)</f>
        <v/>
      </c>
      <c r="C551" s="53" t="str">
        <f>IF(ISBLANK('1 - Cargar Mayor anual'!$B547),"",'1 - Cargar Mayor anual'!D547-'1 - Cargar Mayor anual'!E547)</f>
        <v/>
      </c>
      <c r="D551" s="56" t="str">
        <f>IF(ISBLANK('1 - Cargar Mayor anual'!$B547),"", VLOOKUP($B551,'2 -Cargar maestro cuentas'!$A:$D,2,FALSE))</f>
        <v/>
      </c>
      <c r="E551" s="56" t="str">
        <f>IF(ISBLANK('1 - Cargar Mayor anual'!$B547),"", VLOOKUP($B551,'2 -Cargar maestro cuentas'!$A:$D,4,FALSE))</f>
        <v/>
      </c>
      <c r="F551" s="56" t="str">
        <f t="shared" si="25"/>
        <v/>
      </c>
      <c r="G551" s="56" t="str">
        <f>IF($F551="Si",VLOOKUP(DATE(YEAR($A551),MONTH($A551),1),'Anexo Indices'!$A:$B,2,FALSE),"")</f>
        <v/>
      </c>
      <c r="H551" s="56" t="str">
        <f t="shared" si="27"/>
        <v/>
      </c>
      <c r="I551" s="62" t="str">
        <f t="shared" si="26"/>
        <v/>
      </c>
      <c r="J551" s="2"/>
    </row>
    <row r="552" spans="1:10" ht="14.25" thickTop="1" thickBot="1">
      <c r="A552" s="57" t="str">
        <f>IF(ISBLANK('1 - Cargar Mayor anual'!$B548),"",'1 - Cargar Mayor anual'!C548)</f>
        <v/>
      </c>
      <c r="B552" s="52" t="str">
        <f>IF(ISBLANK('1 - Cargar Mayor anual'!$B548),"",'1 - Cargar Mayor anual'!B548)</f>
        <v/>
      </c>
      <c r="C552" s="53" t="str">
        <f>IF(ISBLANK('1 - Cargar Mayor anual'!$B548),"",'1 - Cargar Mayor anual'!D548-'1 - Cargar Mayor anual'!E548)</f>
        <v/>
      </c>
      <c r="D552" s="56" t="str">
        <f>IF(ISBLANK('1 - Cargar Mayor anual'!$B548),"", VLOOKUP($B552,'2 -Cargar maestro cuentas'!$A:$D,2,FALSE))</f>
        <v/>
      </c>
      <c r="E552" s="56" t="str">
        <f>IF(ISBLANK('1 - Cargar Mayor anual'!$B548),"", VLOOKUP($B552,'2 -Cargar maestro cuentas'!$A:$D,4,FALSE))</f>
        <v/>
      </c>
      <c r="F552" s="56" t="str">
        <f t="shared" si="25"/>
        <v/>
      </c>
      <c r="G552" s="56" t="str">
        <f>IF($F552="Si",VLOOKUP(DATE(YEAR($A552),MONTH($A552),1),'Anexo Indices'!$A:$B,2,FALSE),"")</f>
        <v/>
      </c>
      <c r="H552" s="56" t="str">
        <f t="shared" si="27"/>
        <v/>
      </c>
      <c r="I552" s="62" t="str">
        <f t="shared" si="26"/>
        <v/>
      </c>
      <c r="J552" s="2"/>
    </row>
    <row r="553" spans="1:10" ht="14.25" thickTop="1" thickBot="1">
      <c r="A553" s="57" t="str">
        <f>IF(ISBLANK('1 - Cargar Mayor anual'!$B549),"",'1 - Cargar Mayor anual'!C549)</f>
        <v/>
      </c>
      <c r="B553" s="52" t="str">
        <f>IF(ISBLANK('1 - Cargar Mayor anual'!$B549),"",'1 - Cargar Mayor anual'!B549)</f>
        <v/>
      </c>
      <c r="C553" s="53" t="str">
        <f>IF(ISBLANK('1 - Cargar Mayor anual'!$B549),"",'1 - Cargar Mayor anual'!D549-'1 - Cargar Mayor anual'!E549)</f>
        <v/>
      </c>
      <c r="D553" s="56" t="str">
        <f>IF(ISBLANK('1 - Cargar Mayor anual'!$B549),"", VLOOKUP($B553,'2 -Cargar maestro cuentas'!$A:$D,2,FALSE))</f>
        <v/>
      </c>
      <c r="E553" s="56" t="str">
        <f>IF(ISBLANK('1 - Cargar Mayor anual'!$B549),"", VLOOKUP($B553,'2 -Cargar maestro cuentas'!$A:$D,4,FALSE))</f>
        <v/>
      </c>
      <c r="F553" s="56" t="str">
        <f t="shared" si="25"/>
        <v/>
      </c>
      <c r="G553" s="56" t="str">
        <f>IF($F553="Si",VLOOKUP(DATE(YEAR($A553),MONTH($A553),1),'Anexo Indices'!$A:$B,2,FALSE),"")</f>
        <v/>
      </c>
      <c r="H553" s="56" t="str">
        <f t="shared" si="27"/>
        <v/>
      </c>
      <c r="I553" s="62" t="str">
        <f t="shared" si="26"/>
        <v/>
      </c>
      <c r="J553" s="2"/>
    </row>
    <row r="554" spans="1:10" ht="14.25" thickTop="1" thickBot="1">
      <c r="A554" s="57" t="str">
        <f>IF(ISBLANK('1 - Cargar Mayor anual'!$B550),"",'1 - Cargar Mayor anual'!C550)</f>
        <v/>
      </c>
      <c r="B554" s="52" t="str">
        <f>IF(ISBLANK('1 - Cargar Mayor anual'!$B550),"",'1 - Cargar Mayor anual'!B550)</f>
        <v/>
      </c>
      <c r="C554" s="53" t="str">
        <f>IF(ISBLANK('1 - Cargar Mayor anual'!$B550),"",'1 - Cargar Mayor anual'!D550-'1 - Cargar Mayor anual'!E550)</f>
        <v/>
      </c>
      <c r="D554" s="56" t="str">
        <f>IF(ISBLANK('1 - Cargar Mayor anual'!$B550),"", VLOOKUP($B554,'2 -Cargar maestro cuentas'!$A:$D,2,FALSE))</f>
        <v/>
      </c>
      <c r="E554" s="56" t="str">
        <f>IF(ISBLANK('1 - Cargar Mayor anual'!$B550),"", VLOOKUP($B554,'2 -Cargar maestro cuentas'!$A:$D,4,FALSE))</f>
        <v/>
      </c>
      <c r="F554" s="56" t="str">
        <f t="shared" si="25"/>
        <v/>
      </c>
      <c r="G554" s="56" t="str">
        <f>IF($F554="Si",VLOOKUP(DATE(YEAR($A554),MONTH($A554),1),'Anexo Indices'!$A:$B,2,FALSE),"")</f>
        <v/>
      </c>
      <c r="H554" s="56" t="str">
        <f t="shared" si="27"/>
        <v/>
      </c>
      <c r="I554" s="62" t="str">
        <f t="shared" si="26"/>
        <v/>
      </c>
      <c r="J554" s="2"/>
    </row>
    <row r="555" spans="1:10" ht="14.25" thickTop="1" thickBot="1">
      <c r="A555" s="57" t="str">
        <f>IF(ISBLANK('1 - Cargar Mayor anual'!$B551),"",'1 - Cargar Mayor anual'!C551)</f>
        <v/>
      </c>
      <c r="B555" s="52" t="str">
        <f>IF(ISBLANK('1 - Cargar Mayor anual'!$B551),"",'1 - Cargar Mayor anual'!B551)</f>
        <v/>
      </c>
      <c r="C555" s="53" t="str">
        <f>IF(ISBLANK('1 - Cargar Mayor anual'!$B551),"",'1 - Cargar Mayor anual'!D551-'1 - Cargar Mayor anual'!E551)</f>
        <v/>
      </c>
      <c r="D555" s="56" t="str">
        <f>IF(ISBLANK('1 - Cargar Mayor anual'!$B551),"", VLOOKUP($B555,'2 -Cargar maestro cuentas'!$A:$D,2,FALSE))</f>
        <v/>
      </c>
      <c r="E555" s="56" t="str">
        <f>IF(ISBLANK('1 - Cargar Mayor anual'!$B551),"", VLOOKUP($B555,'2 -Cargar maestro cuentas'!$A:$D,4,FALSE))</f>
        <v/>
      </c>
      <c r="F555" s="56" t="str">
        <f t="shared" si="25"/>
        <v/>
      </c>
      <c r="G555" s="56" t="str">
        <f>IF($F555="Si",VLOOKUP(DATE(YEAR($A555),MONTH($A555),1),'Anexo Indices'!$A:$B,2,FALSE),"")</f>
        <v/>
      </c>
      <c r="H555" s="56" t="str">
        <f t="shared" si="27"/>
        <v/>
      </c>
      <c r="I555" s="62" t="str">
        <f t="shared" si="26"/>
        <v/>
      </c>
      <c r="J555" s="2"/>
    </row>
    <row r="556" spans="1:10" ht="14.25" thickTop="1" thickBot="1">
      <c r="A556" s="57" t="str">
        <f>IF(ISBLANK('1 - Cargar Mayor anual'!$B552),"",'1 - Cargar Mayor anual'!C552)</f>
        <v/>
      </c>
      <c r="B556" s="52" t="str">
        <f>IF(ISBLANK('1 - Cargar Mayor anual'!$B552),"",'1 - Cargar Mayor anual'!B552)</f>
        <v/>
      </c>
      <c r="C556" s="53" t="str">
        <f>IF(ISBLANK('1 - Cargar Mayor anual'!$B552),"",'1 - Cargar Mayor anual'!D552-'1 - Cargar Mayor anual'!E552)</f>
        <v/>
      </c>
      <c r="D556" s="56" t="str">
        <f>IF(ISBLANK('1 - Cargar Mayor anual'!$B552),"", VLOOKUP($B556,'2 -Cargar maestro cuentas'!$A:$D,2,FALSE))</f>
        <v/>
      </c>
      <c r="E556" s="56" t="str">
        <f>IF(ISBLANK('1 - Cargar Mayor anual'!$B552),"", VLOOKUP($B556,'2 -Cargar maestro cuentas'!$A:$D,4,FALSE))</f>
        <v/>
      </c>
      <c r="F556" s="56" t="str">
        <f t="shared" si="25"/>
        <v/>
      </c>
      <c r="G556" s="56" t="str">
        <f>IF($F556="Si",VLOOKUP(DATE(YEAR($A556),MONTH($A556),1),'Anexo Indices'!$A:$B,2,FALSE),"")</f>
        <v/>
      </c>
      <c r="H556" s="56" t="str">
        <f t="shared" si="27"/>
        <v/>
      </c>
      <c r="I556" s="62" t="str">
        <f t="shared" si="26"/>
        <v/>
      </c>
      <c r="J556" s="2"/>
    </row>
    <row r="557" spans="1:10" ht="14.25" thickTop="1" thickBot="1">
      <c r="A557" s="57" t="str">
        <f>IF(ISBLANK('1 - Cargar Mayor anual'!$B553),"",'1 - Cargar Mayor anual'!C553)</f>
        <v/>
      </c>
      <c r="B557" s="52" t="str">
        <f>IF(ISBLANK('1 - Cargar Mayor anual'!$B553),"",'1 - Cargar Mayor anual'!B553)</f>
        <v/>
      </c>
      <c r="C557" s="53" t="str">
        <f>IF(ISBLANK('1 - Cargar Mayor anual'!$B553),"",'1 - Cargar Mayor anual'!D553-'1 - Cargar Mayor anual'!E553)</f>
        <v/>
      </c>
      <c r="D557" s="56" t="str">
        <f>IF(ISBLANK('1 - Cargar Mayor anual'!$B553),"", VLOOKUP($B557,'2 -Cargar maestro cuentas'!$A:$D,2,FALSE))</f>
        <v/>
      </c>
      <c r="E557" s="56" t="str">
        <f>IF(ISBLANK('1 - Cargar Mayor anual'!$B553),"", VLOOKUP($B557,'2 -Cargar maestro cuentas'!$A:$D,4,FALSE))</f>
        <v/>
      </c>
      <c r="F557" s="56" t="str">
        <f t="shared" si="25"/>
        <v/>
      </c>
      <c r="G557" s="56" t="str">
        <f>IF($F557="Si",VLOOKUP(DATE(YEAR($A557),MONTH($A557),1),'Anexo Indices'!$A:$B,2,FALSE),"")</f>
        <v/>
      </c>
      <c r="H557" s="56" t="str">
        <f t="shared" si="27"/>
        <v/>
      </c>
      <c r="I557" s="62" t="str">
        <f t="shared" si="26"/>
        <v/>
      </c>
      <c r="J557" s="2"/>
    </row>
    <row r="558" spans="1:10" ht="14.25" thickTop="1" thickBot="1">
      <c r="A558" s="57" t="str">
        <f>IF(ISBLANK('1 - Cargar Mayor anual'!$B554),"",'1 - Cargar Mayor anual'!C554)</f>
        <v/>
      </c>
      <c r="B558" s="52" t="str">
        <f>IF(ISBLANK('1 - Cargar Mayor anual'!$B554),"",'1 - Cargar Mayor anual'!B554)</f>
        <v/>
      </c>
      <c r="C558" s="53" t="str">
        <f>IF(ISBLANK('1 - Cargar Mayor anual'!$B554),"",'1 - Cargar Mayor anual'!D554-'1 - Cargar Mayor anual'!E554)</f>
        <v/>
      </c>
      <c r="D558" s="56" t="str">
        <f>IF(ISBLANK('1 - Cargar Mayor anual'!$B554),"", VLOOKUP($B558,'2 -Cargar maestro cuentas'!$A:$D,2,FALSE))</f>
        <v/>
      </c>
      <c r="E558" s="56" t="str">
        <f>IF(ISBLANK('1 - Cargar Mayor anual'!$B554),"", VLOOKUP($B558,'2 -Cargar maestro cuentas'!$A:$D,4,FALSE))</f>
        <v/>
      </c>
      <c r="F558" s="56" t="str">
        <f t="shared" si="25"/>
        <v/>
      </c>
      <c r="G558" s="56" t="str">
        <f>IF($F558="Si",VLOOKUP(DATE(YEAR($A558),MONTH($A558),1),'Anexo Indices'!$A:$B,2,FALSE),"")</f>
        <v/>
      </c>
      <c r="H558" s="56" t="str">
        <f t="shared" si="27"/>
        <v/>
      </c>
      <c r="I558" s="62" t="str">
        <f t="shared" si="26"/>
        <v/>
      </c>
      <c r="J558" s="2"/>
    </row>
    <row r="559" spans="1:10" ht="14.25" thickTop="1" thickBot="1">
      <c r="A559" s="57" t="str">
        <f>IF(ISBLANK('1 - Cargar Mayor anual'!$B555),"",'1 - Cargar Mayor anual'!C555)</f>
        <v/>
      </c>
      <c r="B559" s="52" t="str">
        <f>IF(ISBLANK('1 - Cargar Mayor anual'!$B555),"",'1 - Cargar Mayor anual'!B555)</f>
        <v/>
      </c>
      <c r="C559" s="53" t="str">
        <f>IF(ISBLANK('1 - Cargar Mayor anual'!$B555),"",'1 - Cargar Mayor anual'!D555-'1 - Cargar Mayor anual'!E555)</f>
        <v/>
      </c>
      <c r="D559" s="56" t="str">
        <f>IF(ISBLANK('1 - Cargar Mayor anual'!$B555),"", VLOOKUP($B559,'2 -Cargar maestro cuentas'!$A:$D,2,FALSE))</f>
        <v/>
      </c>
      <c r="E559" s="56" t="str">
        <f>IF(ISBLANK('1 - Cargar Mayor anual'!$B555),"", VLOOKUP($B559,'2 -Cargar maestro cuentas'!$A:$D,4,FALSE))</f>
        <v/>
      </c>
      <c r="F559" s="56" t="str">
        <f t="shared" si="25"/>
        <v/>
      </c>
      <c r="G559" s="56" t="str">
        <f>IF($F559="Si",VLOOKUP(DATE(YEAR($A559),MONTH($A559),1),'Anexo Indices'!$A:$B,2,FALSE),"")</f>
        <v/>
      </c>
      <c r="H559" s="56" t="str">
        <f t="shared" si="27"/>
        <v/>
      </c>
      <c r="I559" s="62" t="str">
        <f t="shared" si="26"/>
        <v/>
      </c>
      <c r="J559" s="2"/>
    </row>
    <row r="560" spans="1:10" ht="14.25" thickTop="1" thickBot="1">
      <c r="A560" s="57" t="str">
        <f>IF(ISBLANK('1 - Cargar Mayor anual'!$B556),"",'1 - Cargar Mayor anual'!C556)</f>
        <v/>
      </c>
      <c r="B560" s="52" t="str">
        <f>IF(ISBLANK('1 - Cargar Mayor anual'!$B556),"",'1 - Cargar Mayor anual'!B556)</f>
        <v/>
      </c>
      <c r="C560" s="53" t="str">
        <f>IF(ISBLANK('1 - Cargar Mayor anual'!$B556),"",'1 - Cargar Mayor anual'!D556-'1 - Cargar Mayor anual'!E556)</f>
        <v/>
      </c>
      <c r="D560" s="56" t="str">
        <f>IF(ISBLANK('1 - Cargar Mayor anual'!$B556),"", VLOOKUP($B560,'2 -Cargar maestro cuentas'!$A:$D,2,FALSE))</f>
        <v/>
      </c>
      <c r="E560" s="56" t="str">
        <f>IF(ISBLANK('1 - Cargar Mayor anual'!$B556),"", VLOOKUP($B560,'2 -Cargar maestro cuentas'!$A:$D,4,FALSE))</f>
        <v/>
      </c>
      <c r="F560" s="56" t="str">
        <f t="shared" si="25"/>
        <v/>
      </c>
      <c r="G560" s="56" t="str">
        <f>IF($F560="Si",VLOOKUP(DATE(YEAR($A560),MONTH($A560),1),'Anexo Indices'!$A:$B,2,FALSE),"")</f>
        <v/>
      </c>
      <c r="H560" s="56" t="str">
        <f t="shared" si="27"/>
        <v/>
      </c>
      <c r="I560" s="62" t="str">
        <f t="shared" si="26"/>
        <v/>
      </c>
      <c r="J560" s="2"/>
    </row>
    <row r="561" spans="1:10" ht="14.25" thickTop="1" thickBot="1">
      <c r="A561" s="57" t="str">
        <f>IF(ISBLANK('1 - Cargar Mayor anual'!$B557),"",'1 - Cargar Mayor anual'!C557)</f>
        <v/>
      </c>
      <c r="B561" s="52" t="str">
        <f>IF(ISBLANK('1 - Cargar Mayor anual'!$B557),"",'1 - Cargar Mayor anual'!B557)</f>
        <v/>
      </c>
      <c r="C561" s="53" t="str">
        <f>IF(ISBLANK('1 - Cargar Mayor anual'!$B557),"",'1 - Cargar Mayor anual'!D557-'1 - Cargar Mayor anual'!E557)</f>
        <v/>
      </c>
      <c r="D561" s="56" t="str">
        <f>IF(ISBLANK('1 - Cargar Mayor anual'!$B557),"", VLOOKUP($B561,'2 -Cargar maestro cuentas'!$A:$D,2,FALSE))</f>
        <v/>
      </c>
      <c r="E561" s="56" t="str">
        <f>IF(ISBLANK('1 - Cargar Mayor anual'!$B557),"", VLOOKUP($B561,'2 -Cargar maestro cuentas'!$A:$D,4,FALSE))</f>
        <v/>
      </c>
      <c r="F561" s="56" t="str">
        <f t="shared" si="25"/>
        <v/>
      </c>
      <c r="G561" s="56" t="str">
        <f>IF($F561="Si",VLOOKUP(DATE(YEAR($A561),MONTH($A561),1),'Anexo Indices'!$A:$B,2,FALSE),"")</f>
        <v/>
      </c>
      <c r="H561" s="56" t="str">
        <f t="shared" si="27"/>
        <v/>
      </c>
      <c r="I561" s="62" t="str">
        <f t="shared" si="26"/>
        <v/>
      </c>
      <c r="J561" s="2"/>
    </row>
    <row r="562" spans="1:10" ht="14.25" thickTop="1" thickBot="1">
      <c r="A562" s="57" t="str">
        <f>IF(ISBLANK('1 - Cargar Mayor anual'!$B558),"",'1 - Cargar Mayor anual'!C558)</f>
        <v/>
      </c>
      <c r="B562" s="52" t="str">
        <f>IF(ISBLANK('1 - Cargar Mayor anual'!$B558),"",'1 - Cargar Mayor anual'!B558)</f>
        <v/>
      </c>
      <c r="C562" s="53" t="str">
        <f>IF(ISBLANK('1 - Cargar Mayor anual'!$B558),"",'1 - Cargar Mayor anual'!D558-'1 - Cargar Mayor anual'!E558)</f>
        <v/>
      </c>
      <c r="D562" s="56" t="str">
        <f>IF(ISBLANK('1 - Cargar Mayor anual'!$B558),"", VLOOKUP($B562,'2 -Cargar maestro cuentas'!$A:$D,2,FALSE))</f>
        <v/>
      </c>
      <c r="E562" s="56" t="str">
        <f>IF(ISBLANK('1 - Cargar Mayor anual'!$B558),"", VLOOKUP($B562,'2 -Cargar maestro cuentas'!$A:$D,4,FALSE))</f>
        <v/>
      </c>
      <c r="F562" s="56" t="str">
        <f t="shared" si="25"/>
        <v/>
      </c>
      <c r="G562" s="56" t="str">
        <f>IF($F562="Si",VLOOKUP(DATE(YEAR($A562),MONTH($A562),1),'Anexo Indices'!$A:$B,2,FALSE),"")</f>
        <v/>
      </c>
      <c r="H562" s="56" t="str">
        <f t="shared" si="27"/>
        <v/>
      </c>
      <c r="I562" s="62" t="str">
        <f t="shared" si="26"/>
        <v/>
      </c>
      <c r="J562" s="2"/>
    </row>
    <row r="563" spans="1:10" ht="14.25" thickTop="1" thickBot="1">
      <c r="A563" s="57" t="str">
        <f>IF(ISBLANK('1 - Cargar Mayor anual'!$B559),"",'1 - Cargar Mayor anual'!C559)</f>
        <v/>
      </c>
      <c r="B563" s="52" t="str">
        <f>IF(ISBLANK('1 - Cargar Mayor anual'!$B559),"",'1 - Cargar Mayor anual'!B559)</f>
        <v/>
      </c>
      <c r="C563" s="53" t="str">
        <f>IF(ISBLANK('1 - Cargar Mayor anual'!$B559),"",'1 - Cargar Mayor anual'!D559-'1 - Cargar Mayor anual'!E559)</f>
        <v/>
      </c>
      <c r="D563" s="56" t="str">
        <f>IF(ISBLANK('1 - Cargar Mayor anual'!$B559),"", VLOOKUP($B563,'2 -Cargar maestro cuentas'!$A:$D,2,FALSE))</f>
        <v/>
      </c>
      <c r="E563" s="56" t="str">
        <f>IF(ISBLANK('1 - Cargar Mayor anual'!$B559),"", VLOOKUP($B563,'2 -Cargar maestro cuentas'!$A:$D,4,FALSE))</f>
        <v/>
      </c>
      <c r="F563" s="56" t="str">
        <f t="shared" si="25"/>
        <v/>
      </c>
      <c r="G563" s="56" t="str">
        <f>IF($F563="Si",VLOOKUP(DATE(YEAR($A563),MONTH($A563),1),'Anexo Indices'!$A:$B,2,FALSE),"")</f>
        <v/>
      </c>
      <c r="H563" s="56" t="str">
        <f t="shared" si="27"/>
        <v/>
      </c>
      <c r="I563" s="62" t="str">
        <f t="shared" si="26"/>
        <v/>
      </c>
      <c r="J563" s="2"/>
    </row>
    <row r="564" spans="1:10" ht="14.25" thickTop="1" thickBot="1">
      <c r="A564" s="57" t="str">
        <f>IF(ISBLANK('1 - Cargar Mayor anual'!$B560),"",'1 - Cargar Mayor anual'!C560)</f>
        <v/>
      </c>
      <c r="B564" s="52" t="str">
        <f>IF(ISBLANK('1 - Cargar Mayor anual'!$B560),"",'1 - Cargar Mayor anual'!B560)</f>
        <v/>
      </c>
      <c r="C564" s="53" t="str">
        <f>IF(ISBLANK('1 - Cargar Mayor anual'!$B560),"",'1 - Cargar Mayor anual'!D560-'1 - Cargar Mayor anual'!E560)</f>
        <v/>
      </c>
      <c r="D564" s="56" t="str">
        <f>IF(ISBLANK('1 - Cargar Mayor anual'!$B560),"", VLOOKUP($B564,'2 -Cargar maestro cuentas'!$A:$D,2,FALSE))</f>
        <v/>
      </c>
      <c r="E564" s="56" t="str">
        <f>IF(ISBLANK('1 - Cargar Mayor anual'!$B560),"", VLOOKUP($B564,'2 -Cargar maestro cuentas'!$A:$D,4,FALSE))</f>
        <v/>
      </c>
      <c r="F564" s="56" t="str">
        <f t="shared" si="25"/>
        <v/>
      </c>
      <c r="G564" s="56" t="str">
        <f>IF($F564="Si",VLOOKUP(DATE(YEAR($A564),MONTH($A564),1),'Anexo Indices'!$A:$B,2,FALSE),"")</f>
        <v/>
      </c>
      <c r="H564" s="56" t="str">
        <f t="shared" si="27"/>
        <v/>
      </c>
      <c r="I564" s="62" t="str">
        <f t="shared" si="26"/>
        <v/>
      </c>
      <c r="J564" s="2"/>
    </row>
    <row r="565" spans="1:10" ht="14.25" thickTop="1" thickBot="1">
      <c r="A565" s="57" t="str">
        <f>IF(ISBLANK('1 - Cargar Mayor anual'!$B561),"",'1 - Cargar Mayor anual'!C561)</f>
        <v/>
      </c>
      <c r="B565" s="52" t="str">
        <f>IF(ISBLANK('1 - Cargar Mayor anual'!$B561),"",'1 - Cargar Mayor anual'!B561)</f>
        <v/>
      </c>
      <c r="C565" s="53" t="str">
        <f>IF(ISBLANK('1 - Cargar Mayor anual'!$B561),"",'1 - Cargar Mayor anual'!D561-'1 - Cargar Mayor anual'!E561)</f>
        <v/>
      </c>
      <c r="D565" s="56" t="str">
        <f>IF(ISBLANK('1 - Cargar Mayor anual'!$B561),"", VLOOKUP($B565,'2 -Cargar maestro cuentas'!$A:$D,2,FALSE))</f>
        <v/>
      </c>
      <c r="E565" s="56" t="str">
        <f>IF(ISBLANK('1 - Cargar Mayor anual'!$B561),"", VLOOKUP($B565,'2 -Cargar maestro cuentas'!$A:$D,4,FALSE))</f>
        <v/>
      </c>
      <c r="F565" s="56" t="str">
        <f t="shared" si="25"/>
        <v/>
      </c>
      <c r="G565" s="56" t="str">
        <f>IF($F565="Si",VLOOKUP(DATE(YEAR($A565),MONTH($A565),1),'Anexo Indices'!$A:$B,2,FALSE),"")</f>
        <v/>
      </c>
      <c r="H565" s="56" t="str">
        <f t="shared" si="27"/>
        <v/>
      </c>
      <c r="I565" s="62" t="str">
        <f t="shared" si="26"/>
        <v/>
      </c>
      <c r="J565" s="2"/>
    </row>
    <row r="566" spans="1:10" ht="14.25" thickTop="1" thickBot="1">
      <c r="A566" s="57" t="str">
        <f>IF(ISBLANK('1 - Cargar Mayor anual'!$B562),"",'1 - Cargar Mayor anual'!C562)</f>
        <v/>
      </c>
      <c r="B566" s="52" t="str">
        <f>IF(ISBLANK('1 - Cargar Mayor anual'!$B562),"",'1 - Cargar Mayor anual'!B562)</f>
        <v/>
      </c>
      <c r="C566" s="53" t="str">
        <f>IF(ISBLANK('1 - Cargar Mayor anual'!$B562),"",'1 - Cargar Mayor anual'!D562-'1 - Cargar Mayor anual'!E562)</f>
        <v/>
      </c>
      <c r="D566" s="56" t="str">
        <f>IF(ISBLANK('1 - Cargar Mayor anual'!$B562),"", VLOOKUP($B566,'2 -Cargar maestro cuentas'!$A:$D,2,FALSE))</f>
        <v/>
      </c>
      <c r="E566" s="56" t="str">
        <f>IF(ISBLANK('1 - Cargar Mayor anual'!$B562),"", VLOOKUP($B566,'2 -Cargar maestro cuentas'!$A:$D,4,FALSE))</f>
        <v/>
      </c>
      <c r="F566" s="56" t="str">
        <f t="shared" si="25"/>
        <v/>
      </c>
      <c r="G566" s="56" t="str">
        <f>IF($F566="Si",VLOOKUP(DATE(YEAR($A566),MONTH($A566),1),'Anexo Indices'!$A:$B,2,FALSE),"")</f>
        <v/>
      </c>
      <c r="H566" s="56" t="str">
        <f t="shared" si="27"/>
        <v/>
      </c>
      <c r="I566" s="62" t="str">
        <f t="shared" si="26"/>
        <v/>
      </c>
      <c r="J566" s="2"/>
    </row>
    <row r="567" spans="1:10" ht="14.25" thickTop="1" thickBot="1">
      <c r="A567" s="57" t="str">
        <f>IF(ISBLANK('1 - Cargar Mayor anual'!$B563),"",'1 - Cargar Mayor anual'!C563)</f>
        <v/>
      </c>
      <c r="B567" s="52" t="str">
        <f>IF(ISBLANK('1 - Cargar Mayor anual'!$B563),"",'1 - Cargar Mayor anual'!B563)</f>
        <v/>
      </c>
      <c r="C567" s="53" t="str">
        <f>IF(ISBLANK('1 - Cargar Mayor anual'!$B563),"",'1 - Cargar Mayor anual'!D563-'1 - Cargar Mayor anual'!E563)</f>
        <v/>
      </c>
      <c r="D567" s="56" t="str">
        <f>IF(ISBLANK('1 - Cargar Mayor anual'!$B563),"", VLOOKUP($B567,'2 -Cargar maestro cuentas'!$A:$D,2,FALSE))</f>
        <v/>
      </c>
      <c r="E567" s="56" t="str">
        <f>IF(ISBLANK('1 - Cargar Mayor anual'!$B563),"", VLOOKUP($B567,'2 -Cargar maestro cuentas'!$A:$D,4,FALSE))</f>
        <v/>
      </c>
      <c r="F567" s="56" t="str">
        <f t="shared" si="25"/>
        <v/>
      </c>
      <c r="G567" s="56" t="str">
        <f>IF($F567="Si",VLOOKUP(DATE(YEAR($A567),MONTH($A567),1),'Anexo Indices'!$A:$B,2,FALSE),"")</f>
        <v/>
      </c>
      <c r="H567" s="56" t="str">
        <f t="shared" si="27"/>
        <v/>
      </c>
      <c r="I567" s="62" t="str">
        <f t="shared" si="26"/>
        <v/>
      </c>
      <c r="J567" s="2"/>
    </row>
    <row r="568" spans="1:10" ht="14.25" thickTop="1" thickBot="1">
      <c r="A568" s="57" t="str">
        <f>IF(ISBLANK('1 - Cargar Mayor anual'!$B564),"",'1 - Cargar Mayor anual'!C564)</f>
        <v/>
      </c>
      <c r="B568" s="52" t="str">
        <f>IF(ISBLANK('1 - Cargar Mayor anual'!$B564),"",'1 - Cargar Mayor anual'!B564)</f>
        <v/>
      </c>
      <c r="C568" s="53" t="str">
        <f>IF(ISBLANK('1 - Cargar Mayor anual'!$B564),"",'1 - Cargar Mayor anual'!D564-'1 - Cargar Mayor anual'!E564)</f>
        <v/>
      </c>
      <c r="D568" s="56" t="str">
        <f>IF(ISBLANK('1 - Cargar Mayor anual'!$B564),"", VLOOKUP($B568,'2 -Cargar maestro cuentas'!$A:$D,2,FALSE))</f>
        <v/>
      </c>
      <c r="E568" s="56" t="str">
        <f>IF(ISBLANK('1 - Cargar Mayor anual'!$B564),"", VLOOKUP($B568,'2 -Cargar maestro cuentas'!$A:$D,4,FALSE))</f>
        <v/>
      </c>
      <c r="F568" s="56" t="str">
        <f t="shared" si="25"/>
        <v/>
      </c>
      <c r="G568" s="56" t="str">
        <f>IF($F568="Si",VLOOKUP(DATE(YEAR($A568),MONTH($A568),1),'Anexo Indices'!$A:$B,2,FALSE),"")</f>
        <v/>
      </c>
      <c r="H568" s="56" t="str">
        <f t="shared" si="27"/>
        <v/>
      </c>
      <c r="I568" s="62" t="str">
        <f t="shared" si="26"/>
        <v/>
      </c>
      <c r="J568" s="2"/>
    </row>
    <row r="569" spans="1:10" ht="14.25" thickTop="1" thickBot="1">
      <c r="A569" s="57" t="str">
        <f>IF(ISBLANK('1 - Cargar Mayor anual'!$B565),"",'1 - Cargar Mayor anual'!C565)</f>
        <v/>
      </c>
      <c r="B569" s="52" t="str">
        <f>IF(ISBLANK('1 - Cargar Mayor anual'!$B565),"",'1 - Cargar Mayor anual'!B565)</f>
        <v/>
      </c>
      <c r="C569" s="53" t="str">
        <f>IF(ISBLANK('1 - Cargar Mayor anual'!$B565),"",'1 - Cargar Mayor anual'!D565-'1 - Cargar Mayor anual'!E565)</f>
        <v/>
      </c>
      <c r="D569" s="56" t="str">
        <f>IF(ISBLANK('1 - Cargar Mayor anual'!$B565),"", VLOOKUP($B569,'2 -Cargar maestro cuentas'!$A:$D,2,FALSE))</f>
        <v/>
      </c>
      <c r="E569" s="56" t="str">
        <f>IF(ISBLANK('1 - Cargar Mayor anual'!$B565),"", VLOOKUP($B569,'2 -Cargar maestro cuentas'!$A:$D,4,FALSE))</f>
        <v/>
      </c>
      <c r="F569" s="56" t="str">
        <f t="shared" si="25"/>
        <v/>
      </c>
      <c r="G569" s="56" t="str">
        <f>IF($F569="Si",VLOOKUP(DATE(YEAR($A569),MONTH($A569),1),'Anexo Indices'!$A:$B,2,FALSE),"")</f>
        <v/>
      </c>
      <c r="H569" s="56" t="str">
        <f t="shared" si="27"/>
        <v/>
      </c>
      <c r="I569" s="62" t="str">
        <f t="shared" si="26"/>
        <v/>
      </c>
      <c r="J569" s="2"/>
    </row>
    <row r="570" spans="1:10" ht="14.25" thickTop="1" thickBot="1">
      <c r="A570" s="57" t="str">
        <f>IF(ISBLANK('1 - Cargar Mayor anual'!$B566),"",'1 - Cargar Mayor anual'!C566)</f>
        <v/>
      </c>
      <c r="B570" s="52" t="str">
        <f>IF(ISBLANK('1 - Cargar Mayor anual'!$B566),"",'1 - Cargar Mayor anual'!B566)</f>
        <v/>
      </c>
      <c r="C570" s="53" t="str">
        <f>IF(ISBLANK('1 - Cargar Mayor anual'!$B566),"",'1 - Cargar Mayor anual'!D566-'1 - Cargar Mayor anual'!E566)</f>
        <v/>
      </c>
      <c r="D570" s="56" t="str">
        <f>IF(ISBLANK('1 - Cargar Mayor anual'!$B566),"", VLOOKUP($B570,'2 -Cargar maestro cuentas'!$A:$D,2,FALSE))</f>
        <v/>
      </c>
      <c r="E570" s="56" t="str">
        <f>IF(ISBLANK('1 - Cargar Mayor anual'!$B566),"", VLOOKUP($B570,'2 -Cargar maestro cuentas'!$A:$D,4,FALSE))</f>
        <v/>
      </c>
      <c r="F570" s="56" t="str">
        <f t="shared" si="25"/>
        <v/>
      </c>
      <c r="G570" s="56" t="str">
        <f>IF($F570="Si",VLOOKUP(DATE(YEAR($A570),MONTH($A570),1),'Anexo Indices'!$A:$B,2,FALSE),"")</f>
        <v/>
      </c>
      <c r="H570" s="56" t="str">
        <f t="shared" si="27"/>
        <v/>
      </c>
      <c r="I570" s="62" t="str">
        <f t="shared" si="26"/>
        <v/>
      </c>
      <c r="J570" s="2"/>
    </row>
    <row r="571" spans="1:10" ht="14.25" thickTop="1" thickBot="1">
      <c r="A571" s="57" t="str">
        <f>IF(ISBLANK('1 - Cargar Mayor anual'!$B567),"",'1 - Cargar Mayor anual'!C567)</f>
        <v/>
      </c>
      <c r="B571" s="52" t="str">
        <f>IF(ISBLANK('1 - Cargar Mayor anual'!$B567),"",'1 - Cargar Mayor anual'!B567)</f>
        <v/>
      </c>
      <c r="C571" s="53" t="str">
        <f>IF(ISBLANK('1 - Cargar Mayor anual'!$B567),"",'1 - Cargar Mayor anual'!D567-'1 - Cargar Mayor anual'!E567)</f>
        <v/>
      </c>
      <c r="D571" s="56" t="str">
        <f>IF(ISBLANK('1 - Cargar Mayor anual'!$B567),"", VLOOKUP($B571,'2 -Cargar maestro cuentas'!$A:$D,2,FALSE))</f>
        <v/>
      </c>
      <c r="E571" s="56" t="str">
        <f>IF(ISBLANK('1 - Cargar Mayor anual'!$B567),"", VLOOKUP($B571,'2 -Cargar maestro cuentas'!$A:$D,4,FALSE))</f>
        <v/>
      </c>
      <c r="F571" s="56" t="str">
        <f t="shared" si="25"/>
        <v/>
      </c>
      <c r="G571" s="56" t="str">
        <f>IF($F571="Si",VLOOKUP(DATE(YEAR($A571),MONTH($A571),1),'Anexo Indices'!$A:$B,2,FALSE),"")</f>
        <v/>
      </c>
      <c r="H571" s="56" t="str">
        <f t="shared" si="27"/>
        <v/>
      </c>
      <c r="I571" s="62" t="str">
        <f t="shared" si="26"/>
        <v/>
      </c>
      <c r="J571" s="2"/>
    </row>
    <row r="572" spans="1:10" ht="14.25" thickTop="1" thickBot="1">
      <c r="A572" s="57" t="str">
        <f>IF(ISBLANK('1 - Cargar Mayor anual'!$B568),"",'1 - Cargar Mayor anual'!C568)</f>
        <v/>
      </c>
      <c r="B572" s="52" t="str">
        <f>IF(ISBLANK('1 - Cargar Mayor anual'!$B568),"",'1 - Cargar Mayor anual'!B568)</f>
        <v/>
      </c>
      <c r="C572" s="53" t="str">
        <f>IF(ISBLANK('1 - Cargar Mayor anual'!$B568),"",'1 - Cargar Mayor anual'!D568-'1 - Cargar Mayor anual'!E568)</f>
        <v/>
      </c>
      <c r="D572" s="56" t="str">
        <f>IF(ISBLANK('1 - Cargar Mayor anual'!$B568),"", VLOOKUP($B572,'2 -Cargar maestro cuentas'!$A:$D,2,FALSE))</f>
        <v/>
      </c>
      <c r="E572" s="56" t="str">
        <f>IF(ISBLANK('1 - Cargar Mayor anual'!$B568),"", VLOOKUP($B572,'2 -Cargar maestro cuentas'!$A:$D,4,FALSE))</f>
        <v/>
      </c>
      <c r="F572" s="56" t="str">
        <f t="shared" si="25"/>
        <v/>
      </c>
      <c r="G572" s="56" t="str">
        <f>IF($F572="Si",VLOOKUP(DATE(YEAR($A572),MONTH($A572),1),'Anexo Indices'!$A:$B,2,FALSE),"")</f>
        <v/>
      </c>
      <c r="H572" s="56" t="str">
        <f t="shared" si="27"/>
        <v/>
      </c>
      <c r="I572" s="62" t="str">
        <f t="shared" si="26"/>
        <v/>
      </c>
      <c r="J572" s="2"/>
    </row>
    <row r="573" spans="1:10" ht="14.25" thickTop="1" thickBot="1">
      <c r="A573" s="57" t="str">
        <f>IF(ISBLANK('1 - Cargar Mayor anual'!$B569),"",'1 - Cargar Mayor anual'!C569)</f>
        <v/>
      </c>
      <c r="B573" s="52" t="str">
        <f>IF(ISBLANK('1 - Cargar Mayor anual'!$B569),"",'1 - Cargar Mayor anual'!B569)</f>
        <v/>
      </c>
      <c r="C573" s="53" t="str">
        <f>IF(ISBLANK('1 - Cargar Mayor anual'!$B569),"",'1 - Cargar Mayor anual'!D569-'1 - Cargar Mayor anual'!E569)</f>
        <v/>
      </c>
      <c r="D573" s="56" t="str">
        <f>IF(ISBLANK('1 - Cargar Mayor anual'!$B569),"", VLOOKUP($B573,'2 -Cargar maestro cuentas'!$A:$D,2,FALSE))</f>
        <v/>
      </c>
      <c r="E573" s="56" t="str">
        <f>IF(ISBLANK('1 - Cargar Mayor anual'!$B569),"", VLOOKUP($B573,'2 -Cargar maestro cuentas'!$A:$D,4,FALSE))</f>
        <v/>
      </c>
      <c r="F573" s="56" t="str">
        <f t="shared" si="25"/>
        <v/>
      </c>
      <c r="G573" s="56" t="str">
        <f>IF($F573="Si",VLOOKUP(DATE(YEAR($A573),MONTH($A573),1),'Anexo Indices'!$A:$B,2,FALSE),"")</f>
        <v/>
      </c>
      <c r="H573" s="56" t="str">
        <f t="shared" si="27"/>
        <v/>
      </c>
      <c r="I573" s="62" t="str">
        <f t="shared" si="26"/>
        <v/>
      </c>
      <c r="J573" s="2"/>
    </row>
    <row r="574" spans="1:10" ht="14.25" thickTop="1" thickBot="1">
      <c r="A574" s="57" t="str">
        <f>IF(ISBLANK('1 - Cargar Mayor anual'!$B570),"",'1 - Cargar Mayor anual'!C570)</f>
        <v/>
      </c>
      <c r="B574" s="52" t="str">
        <f>IF(ISBLANK('1 - Cargar Mayor anual'!$B570),"",'1 - Cargar Mayor anual'!B570)</f>
        <v/>
      </c>
      <c r="C574" s="53" t="str">
        <f>IF(ISBLANK('1 - Cargar Mayor anual'!$B570),"",'1 - Cargar Mayor anual'!D570-'1 - Cargar Mayor anual'!E570)</f>
        <v/>
      </c>
      <c r="D574" s="56" t="str">
        <f>IF(ISBLANK('1 - Cargar Mayor anual'!$B570),"", VLOOKUP($B574,'2 -Cargar maestro cuentas'!$A:$D,2,FALSE))</f>
        <v/>
      </c>
      <c r="E574" s="56" t="str">
        <f>IF(ISBLANK('1 - Cargar Mayor anual'!$B570),"", VLOOKUP($B574,'2 -Cargar maestro cuentas'!$A:$D,4,FALSE))</f>
        <v/>
      </c>
      <c r="F574" s="56" t="str">
        <f t="shared" si="25"/>
        <v/>
      </c>
      <c r="G574" s="56" t="str">
        <f>IF($F574="Si",VLOOKUP(DATE(YEAR($A574),MONTH($A574),1),'Anexo Indices'!$A:$B,2,FALSE),"")</f>
        <v/>
      </c>
      <c r="H574" s="56" t="str">
        <f t="shared" si="27"/>
        <v/>
      </c>
      <c r="I574" s="62" t="str">
        <f t="shared" si="26"/>
        <v/>
      </c>
      <c r="J574" s="2"/>
    </row>
    <row r="575" spans="1:10" ht="14.25" thickTop="1" thickBot="1">
      <c r="A575" s="57" t="str">
        <f>IF(ISBLANK('1 - Cargar Mayor anual'!$B571),"",'1 - Cargar Mayor anual'!C571)</f>
        <v/>
      </c>
      <c r="B575" s="52" t="str">
        <f>IF(ISBLANK('1 - Cargar Mayor anual'!$B571),"",'1 - Cargar Mayor anual'!B571)</f>
        <v/>
      </c>
      <c r="C575" s="53" t="str">
        <f>IF(ISBLANK('1 - Cargar Mayor anual'!$B571),"",'1 - Cargar Mayor anual'!D571-'1 - Cargar Mayor anual'!E571)</f>
        <v/>
      </c>
      <c r="D575" s="56" t="str">
        <f>IF(ISBLANK('1 - Cargar Mayor anual'!$B571),"", VLOOKUP($B575,'2 -Cargar maestro cuentas'!$A:$D,2,FALSE))</f>
        <v/>
      </c>
      <c r="E575" s="56" t="str">
        <f>IF(ISBLANK('1 - Cargar Mayor anual'!$B571),"", VLOOKUP($B575,'2 -Cargar maestro cuentas'!$A:$D,4,FALSE))</f>
        <v/>
      </c>
      <c r="F575" s="56" t="str">
        <f t="shared" si="25"/>
        <v/>
      </c>
      <c r="G575" s="56" t="str">
        <f>IF($F575="Si",VLOOKUP(DATE(YEAR($A575),MONTH($A575),1),'Anexo Indices'!$A:$B,2,FALSE),"")</f>
        <v/>
      </c>
      <c r="H575" s="56" t="str">
        <f t="shared" si="27"/>
        <v/>
      </c>
      <c r="I575" s="62" t="str">
        <f t="shared" si="26"/>
        <v/>
      </c>
      <c r="J575" s="2"/>
    </row>
    <row r="576" spans="1:10" ht="14.25" thickTop="1" thickBot="1">
      <c r="A576" s="57" t="str">
        <f>IF(ISBLANK('1 - Cargar Mayor anual'!$B572),"",'1 - Cargar Mayor anual'!C572)</f>
        <v/>
      </c>
      <c r="B576" s="52" t="str">
        <f>IF(ISBLANK('1 - Cargar Mayor anual'!$B572),"",'1 - Cargar Mayor anual'!B572)</f>
        <v/>
      </c>
      <c r="C576" s="53" t="str">
        <f>IF(ISBLANK('1 - Cargar Mayor anual'!$B572),"",'1 - Cargar Mayor anual'!D572-'1 - Cargar Mayor anual'!E572)</f>
        <v/>
      </c>
      <c r="D576" s="56" t="str">
        <f>IF(ISBLANK('1 - Cargar Mayor anual'!$B572),"", VLOOKUP($B576,'2 -Cargar maestro cuentas'!$A:$D,2,FALSE))</f>
        <v/>
      </c>
      <c r="E576" s="56" t="str">
        <f>IF(ISBLANK('1 - Cargar Mayor anual'!$B572),"", VLOOKUP($B576,'2 -Cargar maestro cuentas'!$A:$D,4,FALSE))</f>
        <v/>
      </c>
      <c r="F576" s="56" t="str">
        <f t="shared" si="25"/>
        <v/>
      </c>
      <c r="G576" s="56" t="str">
        <f>IF($F576="Si",VLOOKUP(DATE(YEAR($A576),MONTH($A576),1),'Anexo Indices'!$A:$B,2,FALSE),"")</f>
        <v/>
      </c>
      <c r="H576" s="56" t="str">
        <f t="shared" si="27"/>
        <v/>
      </c>
      <c r="I576" s="62" t="str">
        <f t="shared" si="26"/>
        <v/>
      </c>
      <c r="J576" s="2"/>
    </row>
    <row r="577" spans="1:10" ht="14.25" thickTop="1" thickBot="1">
      <c r="A577" s="57" t="str">
        <f>IF(ISBLANK('1 - Cargar Mayor anual'!$B573),"",'1 - Cargar Mayor anual'!C573)</f>
        <v/>
      </c>
      <c r="B577" s="52" t="str">
        <f>IF(ISBLANK('1 - Cargar Mayor anual'!$B573),"",'1 - Cargar Mayor anual'!B573)</f>
        <v/>
      </c>
      <c r="C577" s="53" t="str">
        <f>IF(ISBLANK('1 - Cargar Mayor anual'!$B573),"",'1 - Cargar Mayor anual'!D573-'1 - Cargar Mayor anual'!E573)</f>
        <v/>
      </c>
      <c r="D577" s="56" t="str">
        <f>IF(ISBLANK('1 - Cargar Mayor anual'!$B573),"", VLOOKUP($B577,'2 -Cargar maestro cuentas'!$A:$D,2,FALSE))</f>
        <v/>
      </c>
      <c r="E577" s="56" t="str">
        <f>IF(ISBLANK('1 - Cargar Mayor anual'!$B573),"", VLOOKUP($B577,'2 -Cargar maestro cuentas'!$A:$D,4,FALSE))</f>
        <v/>
      </c>
      <c r="F577" s="56" t="str">
        <f t="shared" si="25"/>
        <v/>
      </c>
      <c r="G577" s="56" t="str">
        <f>IF($F577="Si",VLOOKUP(DATE(YEAR($A577),MONTH($A577),1),'Anexo Indices'!$A:$B,2,FALSE),"")</f>
        <v/>
      </c>
      <c r="H577" s="56" t="str">
        <f t="shared" si="27"/>
        <v/>
      </c>
      <c r="I577" s="62" t="str">
        <f t="shared" si="26"/>
        <v/>
      </c>
      <c r="J577" s="2"/>
    </row>
    <row r="578" spans="1:10" ht="14.25" thickTop="1" thickBot="1">
      <c r="A578" s="57" t="str">
        <f>IF(ISBLANK('1 - Cargar Mayor anual'!$B574),"",'1 - Cargar Mayor anual'!C574)</f>
        <v/>
      </c>
      <c r="B578" s="52" t="str">
        <f>IF(ISBLANK('1 - Cargar Mayor anual'!$B574),"",'1 - Cargar Mayor anual'!B574)</f>
        <v/>
      </c>
      <c r="C578" s="53" t="str">
        <f>IF(ISBLANK('1 - Cargar Mayor anual'!$B574),"",'1 - Cargar Mayor anual'!D574-'1 - Cargar Mayor anual'!E574)</f>
        <v/>
      </c>
      <c r="D578" s="56" t="str">
        <f>IF(ISBLANK('1 - Cargar Mayor anual'!$B574),"", VLOOKUP($B578,'2 -Cargar maestro cuentas'!$A:$D,2,FALSE))</f>
        <v/>
      </c>
      <c r="E578" s="56" t="str">
        <f>IF(ISBLANK('1 - Cargar Mayor anual'!$B574),"", VLOOKUP($B578,'2 -Cargar maestro cuentas'!$A:$D,4,FALSE))</f>
        <v/>
      </c>
      <c r="F578" s="56" t="str">
        <f t="shared" si="25"/>
        <v/>
      </c>
      <c r="G578" s="56" t="str">
        <f>IF($F578="Si",VLOOKUP(DATE(YEAR($A578),MONTH($A578),1),'Anexo Indices'!$A:$B,2,FALSE),"")</f>
        <v/>
      </c>
      <c r="H578" s="56" t="str">
        <f t="shared" si="27"/>
        <v/>
      </c>
      <c r="I578" s="62" t="str">
        <f t="shared" si="26"/>
        <v/>
      </c>
      <c r="J578" s="2"/>
    </row>
    <row r="579" spans="1:10" ht="14.25" thickTop="1" thickBot="1">
      <c r="A579" s="57" t="str">
        <f>IF(ISBLANK('1 - Cargar Mayor anual'!$B575),"",'1 - Cargar Mayor anual'!C575)</f>
        <v/>
      </c>
      <c r="B579" s="52" t="str">
        <f>IF(ISBLANK('1 - Cargar Mayor anual'!$B575),"",'1 - Cargar Mayor anual'!B575)</f>
        <v/>
      </c>
      <c r="C579" s="53" t="str">
        <f>IF(ISBLANK('1 - Cargar Mayor anual'!$B575),"",'1 - Cargar Mayor anual'!D575-'1 - Cargar Mayor anual'!E575)</f>
        <v/>
      </c>
      <c r="D579" s="56" t="str">
        <f>IF(ISBLANK('1 - Cargar Mayor anual'!$B575),"", VLOOKUP($B579,'2 -Cargar maestro cuentas'!$A:$D,2,FALSE))</f>
        <v/>
      </c>
      <c r="E579" s="56" t="str">
        <f>IF(ISBLANK('1 - Cargar Mayor anual'!$B575),"", VLOOKUP($B579,'2 -Cargar maestro cuentas'!$A:$D,4,FALSE))</f>
        <v/>
      </c>
      <c r="F579" s="56" t="str">
        <f t="shared" si="25"/>
        <v/>
      </c>
      <c r="G579" s="56" t="str">
        <f>IF($F579="Si",VLOOKUP(DATE(YEAR($A579),MONTH($A579),1),'Anexo Indices'!$A:$B,2,FALSE),"")</f>
        <v/>
      </c>
      <c r="H579" s="56" t="str">
        <f t="shared" si="27"/>
        <v/>
      </c>
      <c r="I579" s="62" t="str">
        <f t="shared" si="26"/>
        <v/>
      </c>
      <c r="J579" s="2"/>
    </row>
    <row r="580" spans="1:10" ht="14.25" thickTop="1" thickBot="1">
      <c r="A580" s="57" t="str">
        <f>IF(ISBLANK('1 - Cargar Mayor anual'!$B576),"",'1 - Cargar Mayor anual'!C576)</f>
        <v/>
      </c>
      <c r="B580" s="52" t="str">
        <f>IF(ISBLANK('1 - Cargar Mayor anual'!$B576),"",'1 - Cargar Mayor anual'!B576)</f>
        <v/>
      </c>
      <c r="C580" s="53" t="str">
        <f>IF(ISBLANK('1 - Cargar Mayor anual'!$B576),"",'1 - Cargar Mayor anual'!D576-'1 - Cargar Mayor anual'!E576)</f>
        <v/>
      </c>
      <c r="D580" s="56" t="str">
        <f>IF(ISBLANK('1 - Cargar Mayor anual'!$B576),"", VLOOKUP($B580,'2 -Cargar maestro cuentas'!$A:$D,2,FALSE))</f>
        <v/>
      </c>
      <c r="E580" s="56" t="str">
        <f>IF(ISBLANK('1 - Cargar Mayor anual'!$B576),"", VLOOKUP($B580,'2 -Cargar maestro cuentas'!$A:$D,4,FALSE))</f>
        <v/>
      </c>
      <c r="F580" s="56" t="str">
        <f t="shared" si="25"/>
        <v/>
      </c>
      <c r="G580" s="56" t="str">
        <f>IF($F580="Si",VLOOKUP(DATE(YEAR($A580),MONTH($A580),1),'Anexo Indices'!$A:$B,2,FALSE),"")</f>
        <v/>
      </c>
      <c r="H580" s="56" t="str">
        <f t="shared" si="27"/>
        <v/>
      </c>
      <c r="I580" s="62" t="str">
        <f t="shared" si="26"/>
        <v/>
      </c>
      <c r="J580" s="2"/>
    </row>
    <row r="581" spans="1:10" ht="14.25" thickTop="1" thickBot="1">
      <c r="A581" s="57" t="str">
        <f>IF(ISBLANK('1 - Cargar Mayor anual'!$B577),"",'1 - Cargar Mayor anual'!C577)</f>
        <v/>
      </c>
      <c r="B581" s="52" t="str">
        <f>IF(ISBLANK('1 - Cargar Mayor anual'!$B577),"",'1 - Cargar Mayor anual'!B577)</f>
        <v/>
      </c>
      <c r="C581" s="53" t="str">
        <f>IF(ISBLANK('1 - Cargar Mayor anual'!$B577),"",'1 - Cargar Mayor anual'!D577-'1 - Cargar Mayor anual'!E577)</f>
        <v/>
      </c>
      <c r="D581" s="56" t="str">
        <f>IF(ISBLANK('1 - Cargar Mayor anual'!$B577),"", VLOOKUP($B581,'2 -Cargar maestro cuentas'!$A:$D,2,FALSE))</f>
        <v/>
      </c>
      <c r="E581" s="56" t="str">
        <f>IF(ISBLANK('1 - Cargar Mayor anual'!$B577),"", VLOOKUP($B581,'2 -Cargar maestro cuentas'!$A:$D,4,FALSE))</f>
        <v/>
      </c>
      <c r="F581" s="56" t="str">
        <f t="shared" si="25"/>
        <v/>
      </c>
      <c r="G581" s="56" t="str">
        <f>IF($F581="Si",VLOOKUP(DATE(YEAR($A581),MONTH($A581),1),'Anexo Indices'!$A:$B,2,FALSE),"")</f>
        <v/>
      </c>
      <c r="H581" s="56" t="str">
        <f t="shared" si="27"/>
        <v/>
      </c>
      <c r="I581" s="62" t="str">
        <f t="shared" si="26"/>
        <v/>
      </c>
      <c r="J581" s="2"/>
    </row>
    <row r="582" spans="1:10" ht="14.25" thickTop="1" thickBot="1">
      <c r="A582" s="57" t="str">
        <f>IF(ISBLANK('1 - Cargar Mayor anual'!$B578),"",'1 - Cargar Mayor anual'!C578)</f>
        <v/>
      </c>
      <c r="B582" s="52" t="str">
        <f>IF(ISBLANK('1 - Cargar Mayor anual'!$B578),"",'1 - Cargar Mayor anual'!B578)</f>
        <v/>
      </c>
      <c r="C582" s="53" t="str">
        <f>IF(ISBLANK('1 - Cargar Mayor anual'!$B578),"",'1 - Cargar Mayor anual'!D578-'1 - Cargar Mayor anual'!E578)</f>
        <v/>
      </c>
      <c r="D582" s="56" t="str">
        <f>IF(ISBLANK('1 - Cargar Mayor anual'!$B578),"", VLOOKUP($B582,'2 -Cargar maestro cuentas'!$A:$D,2,FALSE))</f>
        <v/>
      </c>
      <c r="E582" s="56" t="str">
        <f>IF(ISBLANK('1 - Cargar Mayor anual'!$B578),"", VLOOKUP($B582,'2 -Cargar maestro cuentas'!$A:$D,4,FALSE))</f>
        <v/>
      </c>
      <c r="F582" s="56" t="str">
        <f t="shared" si="25"/>
        <v/>
      </c>
      <c r="G582" s="56" t="str">
        <f>IF($F582="Si",VLOOKUP(DATE(YEAR($A582),MONTH($A582),1),'Anexo Indices'!$A:$B,2,FALSE),"")</f>
        <v/>
      </c>
      <c r="H582" s="56" t="str">
        <f t="shared" si="27"/>
        <v/>
      </c>
      <c r="I582" s="62" t="str">
        <f t="shared" si="26"/>
        <v/>
      </c>
      <c r="J582" s="2"/>
    </row>
    <row r="583" spans="1:10" ht="14.25" thickTop="1" thickBot="1">
      <c r="A583" s="57" t="str">
        <f>IF(ISBLANK('1 - Cargar Mayor anual'!$B579),"",'1 - Cargar Mayor anual'!C579)</f>
        <v/>
      </c>
      <c r="B583" s="52" t="str">
        <f>IF(ISBLANK('1 - Cargar Mayor anual'!$B579),"",'1 - Cargar Mayor anual'!B579)</f>
        <v/>
      </c>
      <c r="C583" s="53" t="str">
        <f>IF(ISBLANK('1 - Cargar Mayor anual'!$B579),"",'1 - Cargar Mayor anual'!D579-'1 - Cargar Mayor anual'!E579)</f>
        <v/>
      </c>
      <c r="D583" s="56" t="str">
        <f>IF(ISBLANK('1 - Cargar Mayor anual'!$B579),"", VLOOKUP($B583,'2 -Cargar maestro cuentas'!$A:$D,2,FALSE))</f>
        <v/>
      </c>
      <c r="E583" s="56" t="str">
        <f>IF(ISBLANK('1 - Cargar Mayor anual'!$B579),"", VLOOKUP($B583,'2 -Cargar maestro cuentas'!$A:$D,4,FALSE))</f>
        <v/>
      </c>
      <c r="F583" s="56" t="str">
        <f t="shared" ref="F583:F646" si="28">IF(E583="Partida monetaria","No",IF(E583="Partida no monetaria","Si",""))</f>
        <v/>
      </c>
      <c r="G583" s="56" t="str">
        <f>IF($F583="Si",VLOOKUP(DATE(YEAR($A583),MONTH($A583),1),'Anexo Indices'!$A:$B,2,FALSE),"")</f>
        <v/>
      </c>
      <c r="H583" s="56" t="str">
        <f t="shared" si="27"/>
        <v/>
      </c>
      <c r="I583" s="62" t="str">
        <f t="shared" ref="I583:I646" si="29">IF(F583="Si",(H583/G583-1)*C583,"")</f>
        <v/>
      </c>
      <c r="J583" s="2"/>
    </row>
    <row r="584" spans="1:10" ht="14.25" thickTop="1" thickBot="1">
      <c r="A584" s="57" t="str">
        <f>IF(ISBLANK('1 - Cargar Mayor anual'!$B580),"",'1 - Cargar Mayor anual'!C580)</f>
        <v/>
      </c>
      <c r="B584" s="52" t="str">
        <f>IF(ISBLANK('1 - Cargar Mayor anual'!$B580),"",'1 - Cargar Mayor anual'!B580)</f>
        <v/>
      </c>
      <c r="C584" s="53" t="str">
        <f>IF(ISBLANK('1 - Cargar Mayor anual'!$B580),"",'1 - Cargar Mayor anual'!D580-'1 - Cargar Mayor anual'!E580)</f>
        <v/>
      </c>
      <c r="D584" s="56" t="str">
        <f>IF(ISBLANK('1 - Cargar Mayor anual'!$B580),"", VLOOKUP($B584,'2 -Cargar maestro cuentas'!$A:$D,2,FALSE))</f>
        <v/>
      </c>
      <c r="E584" s="56" t="str">
        <f>IF(ISBLANK('1 - Cargar Mayor anual'!$B580),"", VLOOKUP($B584,'2 -Cargar maestro cuentas'!$A:$D,4,FALSE))</f>
        <v/>
      </c>
      <c r="F584" s="56" t="str">
        <f t="shared" si="28"/>
        <v/>
      </c>
      <c r="G584" s="56" t="str">
        <f>IF($F584="Si",VLOOKUP(DATE(YEAR($A584),MONTH($A584),1),'Anexo Indices'!$A:$B,2,FALSE),"")</f>
        <v/>
      </c>
      <c r="H584" s="56" t="str">
        <f t="shared" ref="H584:H647" si="30">IF($F584="Si",$B$3,"")</f>
        <v/>
      </c>
      <c r="I584" s="62" t="str">
        <f t="shared" si="29"/>
        <v/>
      </c>
      <c r="J584" s="2"/>
    </row>
    <row r="585" spans="1:10" ht="14.25" thickTop="1" thickBot="1">
      <c r="A585" s="57" t="str">
        <f>IF(ISBLANK('1 - Cargar Mayor anual'!$B581),"",'1 - Cargar Mayor anual'!C581)</f>
        <v/>
      </c>
      <c r="B585" s="52" t="str">
        <f>IF(ISBLANK('1 - Cargar Mayor anual'!$B581),"",'1 - Cargar Mayor anual'!B581)</f>
        <v/>
      </c>
      <c r="C585" s="53" t="str">
        <f>IF(ISBLANK('1 - Cargar Mayor anual'!$B581),"",'1 - Cargar Mayor anual'!D581-'1 - Cargar Mayor anual'!E581)</f>
        <v/>
      </c>
      <c r="D585" s="56" t="str">
        <f>IF(ISBLANK('1 - Cargar Mayor anual'!$B581),"", VLOOKUP($B585,'2 -Cargar maestro cuentas'!$A:$D,2,FALSE))</f>
        <v/>
      </c>
      <c r="E585" s="56" t="str">
        <f>IF(ISBLANK('1 - Cargar Mayor anual'!$B581),"", VLOOKUP($B585,'2 -Cargar maestro cuentas'!$A:$D,4,FALSE))</f>
        <v/>
      </c>
      <c r="F585" s="56" t="str">
        <f t="shared" si="28"/>
        <v/>
      </c>
      <c r="G585" s="56" t="str">
        <f>IF($F585="Si",VLOOKUP(DATE(YEAR($A585),MONTH($A585),1),'Anexo Indices'!$A:$B,2,FALSE),"")</f>
        <v/>
      </c>
      <c r="H585" s="56" t="str">
        <f t="shared" si="30"/>
        <v/>
      </c>
      <c r="I585" s="62" t="str">
        <f t="shared" si="29"/>
        <v/>
      </c>
      <c r="J585" s="2"/>
    </row>
    <row r="586" spans="1:10" ht="14.25" thickTop="1" thickBot="1">
      <c r="A586" s="57" t="str">
        <f>IF(ISBLANK('1 - Cargar Mayor anual'!$B582),"",'1 - Cargar Mayor anual'!C582)</f>
        <v/>
      </c>
      <c r="B586" s="52" t="str">
        <f>IF(ISBLANK('1 - Cargar Mayor anual'!$B582),"",'1 - Cargar Mayor anual'!B582)</f>
        <v/>
      </c>
      <c r="C586" s="53" t="str">
        <f>IF(ISBLANK('1 - Cargar Mayor anual'!$B582),"",'1 - Cargar Mayor anual'!D582-'1 - Cargar Mayor anual'!E582)</f>
        <v/>
      </c>
      <c r="D586" s="56" t="str">
        <f>IF(ISBLANK('1 - Cargar Mayor anual'!$B582),"", VLOOKUP($B586,'2 -Cargar maestro cuentas'!$A:$D,2,FALSE))</f>
        <v/>
      </c>
      <c r="E586" s="56" t="str">
        <f>IF(ISBLANK('1 - Cargar Mayor anual'!$B582),"", VLOOKUP($B586,'2 -Cargar maestro cuentas'!$A:$D,4,FALSE))</f>
        <v/>
      </c>
      <c r="F586" s="56" t="str">
        <f t="shared" si="28"/>
        <v/>
      </c>
      <c r="G586" s="56" t="str">
        <f>IF($F586="Si",VLOOKUP(DATE(YEAR($A586),MONTH($A586),1),'Anexo Indices'!$A:$B,2,FALSE),"")</f>
        <v/>
      </c>
      <c r="H586" s="56" t="str">
        <f t="shared" si="30"/>
        <v/>
      </c>
      <c r="I586" s="62" t="str">
        <f t="shared" si="29"/>
        <v/>
      </c>
      <c r="J586" s="2"/>
    </row>
    <row r="587" spans="1:10" ht="14.25" thickTop="1" thickBot="1">
      <c r="A587" s="57" t="str">
        <f>IF(ISBLANK('1 - Cargar Mayor anual'!$B583),"",'1 - Cargar Mayor anual'!C583)</f>
        <v/>
      </c>
      <c r="B587" s="52" t="str">
        <f>IF(ISBLANK('1 - Cargar Mayor anual'!$B583),"",'1 - Cargar Mayor anual'!B583)</f>
        <v/>
      </c>
      <c r="C587" s="53" t="str">
        <f>IF(ISBLANK('1 - Cargar Mayor anual'!$B583),"",'1 - Cargar Mayor anual'!D583-'1 - Cargar Mayor anual'!E583)</f>
        <v/>
      </c>
      <c r="D587" s="56" t="str">
        <f>IF(ISBLANK('1 - Cargar Mayor anual'!$B583),"", VLOOKUP($B587,'2 -Cargar maestro cuentas'!$A:$D,2,FALSE))</f>
        <v/>
      </c>
      <c r="E587" s="56" t="str">
        <f>IF(ISBLANK('1 - Cargar Mayor anual'!$B583),"", VLOOKUP($B587,'2 -Cargar maestro cuentas'!$A:$D,4,FALSE))</f>
        <v/>
      </c>
      <c r="F587" s="56" t="str">
        <f t="shared" si="28"/>
        <v/>
      </c>
      <c r="G587" s="56" t="str">
        <f>IF($F587="Si",VLOOKUP(DATE(YEAR($A587),MONTH($A587),1),'Anexo Indices'!$A:$B,2,FALSE),"")</f>
        <v/>
      </c>
      <c r="H587" s="56" t="str">
        <f t="shared" si="30"/>
        <v/>
      </c>
      <c r="I587" s="62" t="str">
        <f t="shared" si="29"/>
        <v/>
      </c>
      <c r="J587" s="2"/>
    </row>
    <row r="588" spans="1:10" ht="14.25" thickTop="1" thickBot="1">
      <c r="A588" s="57" t="str">
        <f>IF(ISBLANK('1 - Cargar Mayor anual'!$B584),"",'1 - Cargar Mayor anual'!C584)</f>
        <v/>
      </c>
      <c r="B588" s="52" t="str">
        <f>IF(ISBLANK('1 - Cargar Mayor anual'!$B584),"",'1 - Cargar Mayor anual'!B584)</f>
        <v/>
      </c>
      <c r="C588" s="53" t="str">
        <f>IF(ISBLANK('1 - Cargar Mayor anual'!$B584),"",'1 - Cargar Mayor anual'!D584-'1 - Cargar Mayor anual'!E584)</f>
        <v/>
      </c>
      <c r="D588" s="56" t="str">
        <f>IF(ISBLANK('1 - Cargar Mayor anual'!$B584),"", VLOOKUP($B588,'2 -Cargar maestro cuentas'!$A:$D,2,FALSE))</f>
        <v/>
      </c>
      <c r="E588" s="56" t="str">
        <f>IF(ISBLANK('1 - Cargar Mayor anual'!$B584),"", VLOOKUP($B588,'2 -Cargar maestro cuentas'!$A:$D,4,FALSE))</f>
        <v/>
      </c>
      <c r="F588" s="56" t="str">
        <f t="shared" si="28"/>
        <v/>
      </c>
      <c r="G588" s="56" t="str">
        <f>IF($F588="Si",VLOOKUP(DATE(YEAR($A588),MONTH($A588),1),'Anexo Indices'!$A:$B,2,FALSE),"")</f>
        <v/>
      </c>
      <c r="H588" s="56" t="str">
        <f t="shared" si="30"/>
        <v/>
      </c>
      <c r="I588" s="62" t="str">
        <f t="shared" si="29"/>
        <v/>
      </c>
      <c r="J588" s="2"/>
    </row>
    <row r="589" spans="1:10" ht="14.25" thickTop="1" thickBot="1">
      <c r="A589" s="57" t="str">
        <f>IF(ISBLANK('1 - Cargar Mayor anual'!$B585),"",'1 - Cargar Mayor anual'!C585)</f>
        <v/>
      </c>
      <c r="B589" s="52" t="str">
        <f>IF(ISBLANK('1 - Cargar Mayor anual'!$B585),"",'1 - Cargar Mayor anual'!B585)</f>
        <v/>
      </c>
      <c r="C589" s="53" t="str">
        <f>IF(ISBLANK('1 - Cargar Mayor anual'!$B585),"",'1 - Cargar Mayor anual'!D585-'1 - Cargar Mayor anual'!E585)</f>
        <v/>
      </c>
      <c r="D589" s="56" t="str">
        <f>IF(ISBLANK('1 - Cargar Mayor anual'!$B585),"", VLOOKUP($B589,'2 -Cargar maestro cuentas'!$A:$D,2,FALSE))</f>
        <v/>
      </c>
      <c r="E589" s="56" t="str">
        <f>IF(ISBLANK('1 - Cargar Mayor anual'!$B585),"", VLOOKUP($B589,'2 -Cargar maestro cuentas'!$A:$D,4,FALSE))</f>
        <v/>
      </c>
      <c r="F589" s="56" t="str">
        <f t="shared" si="28"/>
        <v/>
      </c>
      <c r="G589" s="56" t="str">
        <f>IF($F589="Si",VLOOKUP(DATE(YEAR($A589),MONTH($A589),1),'Anexo Indices'!$A:$B,2,FALSE),"")</f>
        <v/>
      </c>
      <c r="H589" s="56" t="str">
        <f t="shared" si="30"/>
        <v/>
      </c>
      <c r="I589" s="62" t="str">
        <f t="shared" si="29"/>
        <v/>
      </c>
      <c r="J589" s="2"/>
    </row>
    <row r="590" spans="1:10" ht="14.25" thickTop="1" thickBot="1">
      <c r="A590" s="57" t="str">
        <f>IF(ISBLANK('1 - Cargar Mayor anual'!$B586),"",'1 - Cargar Mayor anual'!C586)</f>
        <v/>
      </c>
      <c r="B590" s="52" t="str">
        <f>IF(ISBLANK('1 - Cargar Mayor anual'!$B586),"",'1 - Cargar Mayor anual'!B586)</f>
        <v/>
      </c>
      <c r="C590" s="53" t="str">
        <f>IF(ISBLANK('1 - Cargar Mayor anual'!$B586),"",'1 - Cargar Mayor anual'!D586-'1 - Cargar Mayor anual'!E586)</f>
        <v/>
      </c>
      <c r="D590" s="56" t="str">
        <f>IF(ISBLANK('1 - Cargar Mayor anual'!$B586),"", VLOOKUP($B590,'2 -Cargar maestro cuentas'!$A:$D,2,FALSE))</f>
        <v/>
      </c>
      <c r="E590" s="56" t="str">
        <f>IF(ISBLANK('1 - Cargar Mayor anual'!$B586),"", VLOOKUP($B590,'2 -Cargar maestro cuentas'!$A:$D,4,FALSE))</f>
        <v/>
      </c>
      <c r="F590" s="56" t="str">
        <f t="shared" si="28"/>
        <v/>
      </c>
      <c r="G590" s="56" t="str">
        <f>IF($F590="Si",VLOOKUP(DATE(YEAR($A590),MONTH($A590),1),'Anexo Indices'!$A:$B,2,FALSE),"")</f>
        <v/>
      </c>
      <c r="H590" s="56" t="str">
        <f t="shared" si="30"/>
        <v/>
      </c>
      <c r="I590" s="62" t="str">
        <f t="shared" si="29"/>
        <v/>
      </c>
      <c r="J590" s="2"/>
    </row>
    <row r="591" spans="1:10" ht="14.25" thickTop="1" thickBot="1">
      <c r="A591" s="57" t="str">
        <f>IF(ISBLANK('1 - Cargar Mayor anual'!$B587),"",'1 - Cargar Mayor anual'!C587)</f>
        <v/>
      </c>
      <c r="B591" s="52" t="str">
        <f>IF(ISBLANK('1 - Cargar Mayor anual'!$B587),"",'1 - Cargar Mayor anual'!B587)</f>
        <v/>
      </c>
      <c r="C591" s="53" t="str">
        <f>IF(ISBLANK('1 - Cargar Mayor anual'!$B587),"",'1 - Cargar Mayor anual'!D587-'1 - Cargar Mayor anual'!E587)</f>
        <v/>
      </c>
      <c r="D591" s="56" t="str">
        <f>IF(ISBLANK('1 - Cargar Mayor anual'!$B587),"", VLOOKUP($B591,'2 -Cargar maestro cuentas'!$A:$D,2,FALSE))</f>
        <v/>
      </c>
      <c r="E591" s="56" t="str">
        <f>IF(ISBLANK('1 - Cargar Mayor anual'!$B587),"", VLOOKUP($B591,'2 -Cargar maestro cuentas'!$A:$D,4,FALSE))</f>
        <v/>
      </c>
      <c r="F591" s="56" t="str">
        <f t="shared" si="28"/>
        <v/>
      </c>
      <c r="G591" s="56" t="str">
        <f>IF($F591="Si",VLOOKUP(DATE(YEAR($A591),MONTH($A591),1),'Anexo Indices'!$A:$B,2,FALSE),"")</f>
        <v/>
      </c>
      <c r="H591" s="56" t="str">
        <f t="shared" si="30"/>
        <v/>
      </c>
      <c r="I591" s="62" t="str">
        <f t="shared" si="29"/>
        <v/>
      </c>
      <c r="J591" s="2"/>
    </row>
    <row r="592" spans="1:10" ht="14.25" thickTop="1" thickBot="1">
      <c r="A592" s="57" t="str">
        <f>IF(ISBLANK('1 - Cargar Mayor anual'!$B588),"",'1 - Cargar Mayor anual'!C588)</f>
        <v/>
      </c>
      <c r="B592" s="52" t="str">
        <f>IF(ISBLANK('1 - Cargar Mayor anual'!$B588),"",'1 - Cargar Mayor anual'!B588)</f>
        <v/>
      </c>
      <c r="C592" s="53" t="str">
        <f>IF(ISBLANK('1 - Cargar Mayor anual'!$B588),"",'1 - Cargar Mayor anual'!D588-'1 - Cargar Mayor anual'!E588)</f>
        <v/>
      </c>
      <c r="D592" s="56" t="str">
        <f>IF(ISBLANK('1 - Cargar Mayor anual'!$B588),"", VLOOKUP($B592,'2 -Cargar maestro cuentas'!$A:$D,2,FALSE))</f>
        <v/>
      </c>
      <c r="E592" s="56" t="str">
        <f>IF(ISBLANK('1 - Cargar Mayor anual'!$B588),"", VLOOKUP($B592,'2 -Cargar maestro cuentas'!$A:$D,4,FALSE))</f>
        <v/>
      </c>
      <c r="F592" s="56" t="str">
        <f t="shared" si="28"/>
        <v/>
      </c>
      <c r="G592" s="56" t="str">
        <f>IF($F592="Si",VLOOKUP(DATE(YEAR($A592),MONTH($A592),1),'Anexo Indices'!$A:$B,2,FALSE),"")</f>
        <v/>
      </c>
      <c r="H592" s="56" t="str">
        <f t="shared" si="30"/>
        <v/>
      </c>
      <c r="I592" s="62" t="str">
        <f t="shared" si="29"/>
        <v/>
      </c>
      <c r="J592" s="2"/>
    </row>
    <row r="593" spans="1:10" ht="14.25" thickTop="1" thickBot="1">
      <c r="A593" s="57" t="str">
        <f>IF(ISBLANK('1 - Cargar Mayor anual'!$B589),"",'1 - Cargar Mayor anual'!C589)</f>
        <v/>
      </c>
      <c r="B593" s="52" t="str">
        <f>IF(ISBLANK('1 - Cargar Mayor anual'!$B589),"",'1 - Cargar Mayor anual'!B589)</f>
        <v/>
      </c>
      <c r="C593" s="53" t="str">
        <f>IF(ISBLANK('1 - Cargar Mayor anual'!$B589),"",'1 - Cargar Mayor anual'!D589-'1 - Cargar Mayor anual'!E589)</f>
        <v/>
      </c>
      <c r="D593" s="56" t="str">
        <f>IF(ISBLANK('1 - Cargar Mayor anual'!$B589),"", VLOOKUP($B593,'2 -Cargar maestro cuentas'!$A:$D,2,FALSE))</f>
        <v/>
      </c>
      <c r="E593" s="56" t="str">
        <f>IF(ISBLANK('1 - Cargar Mayor anual'!$B589),"", VLOOKUP($B593,'2 -Cargar maestro cuentas'!$A:$D,4,FALSE))</f>
        <v/>
      </c>
      <c r="F593" s="56" t="str">
        <f t="shared" si="28"/>
        <v/>
      </c>
      <c r="G593" s="56" t="str">
        <f>IF($F593="Si",VLOOKUP(DATE(YEAR($A593),MONTH($A593),1),'Anexo Indices'!$A:$B,2,FALSE),"")</f>
        <v/>
      </c>
      <c r="H593" s="56" t="str">
        <f t="shared" si="30"/>
        <v/>
      </c>
      <c r="I593" s="62" t="str">
        <f t="shared" si="29"/>
        <v/>
      </c>
      <c r="J593" s="2"/>
    </row>
    <row r="594" spans="1:10" ht="14.25" thickTop="1" thickBot="1">
      <c r="A594" s="57" t="str">
        <f>IF(ISBLANK('1 - Cargar Mayor anual'!$B590),"",'1 - Cargar Mayor anual'!C590)</f>
        <v/>
      </c>
      <c r="B594" s="52" t="str">
        <f>IF(ISBLANK('1 - Cargar Mayor anual'!$B590),"",'1 - Cargar Mayor anual'!B590)</f>
        <v/>
      </c>
      <c r="C594" s="53" t="str">
        <f>IF(ISBLANK('1 - Cargar Mayor anual'!$B590),"",'1 - Cargar Mayor anual'!D590-'1 - Cargar Mayor anual'!E590)</f>
        <v/>
      </c>
      <c r="D594" s="56" t="str">
        <f>IF(ISBLANK('1 - Cargar Mayor anual'!$B590),"", VLOOKUP($B594,'2 -Cargar maestro cuentas'!$A:$D,2,FALSE))</f>
        <v/>
      </c>
      <c r="E594" s="56" t="str">
        <f>IF(ISBLANK('1 - Cargar Mayor anual'!$B590),"", VLOOKUP($B594,'2 -Cargar maestro cuentas'!$A:$D,4,FALSE))</f>
        <v/>
      </c>
      <c r="F594" s="56" t="str">
        <f t="shared" si="28"/>
        <v/>
      </c>
      <c r="G594" s="56" t="str">
        <f>IF($F594="Si",VLOOKUP(DATE(YEAR($A594),MONTH($A594),1),'Anexo Indices'!$A:$B,2,FALSE),"")</f>
        <v/>
      </c>
      <c r="H594" s="56" t="str">
        <f t="shared" si="30"/>
        <v/>
      </c>
      <c r="I594" s="62" t="str">
        <f t="shared" si="29"/>
        <v/>
      </c>
      <c r="J594" s="2"/>
    </row>
    <row r="595" spans="1:10" ht="14.25" thickTop="1" thickBot="1">
      <c r="A595" s="57" t="str">
        <f>IF(ISBLANK('1 - Cargar Mayor anual'!$B591),"",'1 - Cargar Mayor anual'!C591)</f>
        <v/>
      </c>
      <c r="B595" s="52" t="str">
        <f>IF(ISBLANK('1 - Cargar Mayor anual'!$B591),"",'1 - Cargar Mayor anual'!B591)</f>
        <v/>
      </c>
      <c r="C595" s="53" t="str">
        <f>IF(ISBLANK('1 - Cargar Mayor anual'!$B591),"",'1 - Cargar Mayor anual'!D591-'1 - Cargar Mayor anual'!E591)</f>
        <v/>
      </c>
      <c r="D595" s="56" t="str">
        <f>IF(ISBLANK('1 - Cargar Mayor anual'!$B591),"", VLOOKUP($B595,'2 -Cargar maestro cuentas'!$A:$D,2,FALSE))</f>
        <v/>
      </c>
      <c r="E595" s="56" t="str">
        <f>IF(ISBLANK('1 - Cargar Mayor anual'!$B591),"", VLOOKUP($B595,'2 -Cargar maestro cuentas'!$A:$D,4,FALSE))</f>
        <v/>
      </c>
      <c r="F595" s="56" t="str">
        <f t="shared" si="28"/>
        <v/>
      </c>
      <c r="G595" s="56" t="str">
        <f>IF($F595="Si",VLOOKUP(DATE(YEAR($A595),MONTH($A595),1),'Anexo Indices'!$A:$B,2,FALSE),"")</f>
        <v/>
      </c>
      <c r="H595" s="56" t="str">
        <f t="shared" si="30"/>
        <v/>
      </c>
      <c r="I595" s="62" t="str">
        <f t="shared" si="29"/>
        <v/>
      </c>
      <c r="J595" s="2"/>
    </row>
    <row r="596" spans="1:10" ht="14.25" thickTop="1" thickBot="1">
      <c r="A596" s="57" t="str">
        <f>IF(ISBLANK('1 - Cargar Mayor anual'!$B592),"",'1 - Cargar Mayor anual'!C592)</f>
        <v/>
      </c>
      <c r="B596" s="52" t="str">
        <f>IF(ISBLANK('1 - Cargar Mayor anual'!$B592),"",'1 - Cargar Mayor anual'!B592)</f>
        <v/>
      </c>
      <c r="C596" s="53" t="str">
        <f>IF(ISBLANK('1 - Cargar Mayor anual'!$B592),"",'1 - Cargar Mayor anual'!D592-'1 - Cargar Mayor anual'!E592)</f>
        <v/>
      </c>
      <c r="D596" s="56" t="str">
        <f>IF(ISBLANK('1 - Cargar Mayor anual'!$B592),"", VLOOKUP($B596,'2 -Cargar maestro cuentas'!$A:$D,2,FALSE))</f>
        <v/>
      </c>
      <c r="E596" s="56" t="str">
        <f>IF(ISBLANK('1 - Cargar Mayor anual'!$B592),"", VLOOKUP($B596,'2 -Cargar maestro cuentas'!$A:$D,4,FALSE))</f>
        <v/>
      </c>
      <c r="F596" s="56" t="str">
        <f t="shared" si="28"/>
        <v/>
      </c>
      <c r="G596" s="56" t="str">
        <f>IF($F596="Si",VLOOKUP(DATE(YEAR($A596),MONTH($A596),1),'Anexo Indices'!$A:$B,2,FALSE),"")</f>
        <v/>
      </c>
      <c r="H596" s="56" t="str">
        <f t="shared" si="30"/>
        <v/>
      </c>
      <c r="I596" s="62" t="str">
        <f t="shared" si="29"/>
        <v/>
      </c>
      <c r="J596" s="2"/>
    </row>
    <row r="597" spans="1:10" ht="14.25" thickTop="1" thickBot="1">
      <c r="A597" s="57" t="str">
        <f>IF(ISBLANK('1 - Cargar Mayor anual'!$B593),"",'1 - Cargar Mayor anual'!C593)</f>
        <v/>
      </c>
      <c r="B597" s="52" t="str">
        <f>IF(ISBLANK('1 - Cargar Mayor anual'!$B593),"",'1 - Cargar Mayor anual'!B593)</f>
        <v/>
      </c>
      <c r="C597" s="53" t="str">
        <f>IF(ISBLANK('1 - Cargar Mayor anual'!$B593),"",'1 - Cargar Mayor anual'!D593-'1 - Cargar Mayor anual'!E593)</f>
        <v/>
      </c>
      <c r="D597" s="56" t="str">
        <f>IF(ISBLANK('1 - Cargar Mayor anual'!$B593),"", VLOOKUP($B597,'2 -Cargar maestro cuentas'!$A:$D,2,FALSE))</f>
        <v/>
      </c>
      <c r="E597" s="56" t="str">
        <f>IF(ISBLANK('1 - Cargar Mayor anual'!$B593),"", VLOOKUP($B597,'2 -Cargar maestro cuentas'!$A:$D,4,FALSE))</f>
        <v/>
      </c>
      <c r="F597" s="56" t="str">
        <f t="shared" si="28"/>
        <v/>
      </c>
      <c r="G597" s="56" t="str">
        <f>IF($F597="Si",VLOOKUP(DATE(YEAR($A597),MONTH($A597),1),'Anexo Indices'!$A:$B,2,FALSE),"")</f>
        <v/>
      </c>
      <c r="H597" s="56" t="str">
        <f t="shared" si="30"/>
        <v/>
      </c>
      <c r="I597" s="62" t="str">
        <f t="shared" si="29"/>
        <v/>
      </c>
      <c r="J597" s="2"/>
    </row>
    <row r="598" spans="1:10" ht="14.25" thickTop="1" thickBot="1">
      <c r="A598" s="57" t="str">
        <f>IF(ISBLANK('1 - Cargar Mayor anual'!$B594),"",'1 - Cargar Mayor anual'!C594)</f>
        <v/>
      </c>
      <c r="B598" s="52" t="str">
        <f>IF(ISBLANK('1 - Cargar Mayor anual'!$B594),"",'1 - Cargar Mayor anual'!B594)</f>
        <v/>
      </c>
      <c r="C598" s="53" t="str">
        <f>IF(ISBLANK('1 - Cargar Mayor anual'!$B594),"",'1 - Cargar Mayor anual'!D594-'1 - Cargar Mayor anual'!E594)</f>
        <v/>
      </c>
      <c r="D598" s="56" t="str">
        <f>IF(ISBLANK('1 - Cargar Mayor anual'!$B594),"", VLOOKUP($B598,'2 -Cargar maestro cuentas'!$A:$D,2,FALSE))</f>
        <v/>
      </c>
      <c r="E598" s="56" t="str">
        <f>IF(ISBLANK('1 - Cargar Mayor anual'!$B594),"", VLOOKUP($B598,'2 -Cargar maestro cuentas'!$A:$D,4,FALSE))</f>
        <v/>
      </c>
      <c r="F598" s="56" t="str">
        <f t="shared" si="28"/>
        <v/>
      </c>
      <c r="G598" s="56" t="str">
        <f>IF($F598="Si",VLOOKUP(DATE(YEAR($A598),MONTH($A598),1),'Anexo Indices'!$A:$B,2,FALSE),"")</f>
        <v/>
      </c>
      <c r="H598" s="56" t="str">
        <f t="shared" si="30"/>
        <v/>
      </c>
      <c r="I598" s="62" t="str">
        <f t="shared" si="29"/>
        <v/>
      </c>
      <c r="J598" s="2"/>
    </row>
    <row r="599" spans="1:10" ht="14.25" thickTop="1" thickBot="1">
      <c r="A599" s="57" t="str">
        <f>IF(ISBLANK('1 - Cargar Mayor anual'!$B595),"",'1 - Cargar Mayor anual'!C595)</f>
        <v/>
      </c>
      <c r="B599" s="52" t="str">
        <f>IF(ISBLANK('1 - Cargar Mayor anual'!$B595),"",'1 - Cargar Mayor anual'!B595)</f>
        <v/>
      </c>
      <c r="C599" s="53" t="str">
        <f>IF(ISBLANK('1 - Cargar Mayor anual'!$B595),"",'1 - Cargar Mayor anual'!D595-'1 - Cargar Mayor anual'!E595)</f>
        <v/>
      </c>
      <c r="D599" s="56" t="str">
        <f>IF(ISBLANK('1 - Cargar Mayor anual'!$B595),"", VLOOKUP($B599,'2 -Cargar maestro cuentas'!$A:$D,2,FALSE))</f>
        <v/>
      </c>
      <c r="E599" s="56" t="str">
        <f>IF(ISBLANK('1 - Cargar Mayor anual'!$B595),"", VLOOKUP($B599,'2 -Cargar maestro cuentas'!$A:$D,4,FALSE))</f>
        <v/>
      </c>
      <c r="F599" s="56" t="str">
        <f t="shared" si="28"/>
        <v/>
      </c>
      <c r="G599" s="56" t="str">
        <f>IF($F599="Si",VLOOKUP(DATE(YEAR($A599),MONTH($A599),1),'Anexo Indices'!$A:$B,2,FALSE),"")</f>
        <v/>
      </c>
      <c r="H599" s="56" t="str">
        <f t="shared" si="30"/>
        <v/>
      </c>
      <c r="I599" s="62" t="str">
        <f t="shared" si="29"/>
        <v/>
      </c>
      <c r="J599" s="2"/>
    </row>
    <row r="600" spans="1:10" ht="14.25" thickTop="1" thickBot="1">
      <c r="A600" s="57" t="str">
        <f>IF(ISBLANK('1 - Cargar Mayor anual'!$B596),"",'1 - Cargar Mayor anual'!C596)</f>
        <v/>
      </c>
      <c r="B600" s="52" t="str">
        <f>IF(ISBLANK('1 - Cargar Mayor anual'!$B596),"",'1 - Cargar Mayor anual'!B596)</f>
        <v/>
      </c>
      <c r="C600" s="53" t="str">
        <f>IF(ISBLANK('1 - Cargar Mayor anual'!$B596),"",'1 - Cargar Mayor anual'!D596-'1 - Cargar Mayor anual'!E596)</f>
        <v/>
      </c>
      <c r="D600" s="56" t="str">
        <f>IF(ISBLANK('1 - Cargar Mayor anual'!$B596),"", VLOOKUP($B600,'2 -Cargar maestro cuentas'!$A:$D,2,FALSE))</f>
        <v/>
      </c>
      <c r="E600" s="56" t="str">
        <f>IF(ISBLANK('1 - Cargar Mayor anual'!$B596),"", VLOOKUP($B600,'2 -Cargar maestro cuentas'!$A:$D,4,FALSE))</f>
        <v/>
      </c>
      <c r="F600" s="56" t="str">
        <f t="shared" si="28"/>
        <v/>
      </c>
      <c r="G600" s="56" t="str">
        <f>IF($F600="Si",VLOOKUP(DATE(YEAR($A600),MONTH($A600),1),'Anexo Indices'!$A:$B,2,FALSE),"")</f>
        <v/>
      </c>
      <c r="H600" s="56" t="str">
        <f t="shared" si="30"/>
        <v/>
      </c>
      <c r="I600" s="62" t="str">
        <f t="shared" si="29"/>
        <v/>
      </c>
      <c r="J600" s="2"/>
    </row>
    <row r="601" spans="1:10" ht="14.25" thickTop="1" thickBot="1">
      <c r="A601" s="57" t="str">
        <f>IF(ISBLANK('1 - Cargar Mayor anual'!$B597),"",'1 - Cargar Mayor anual'!C597)</f>
        <v/>
      </c>
      <c r="B601" s="52" t="str">
        <f>IF(ISBLANK('1 - Cargar Mayor anual'!$B597),"",'1 - Cargar Mayor anual'!B597)</f>
        <v/>
      </c>
      <c r="C601" s="53" t="str">
        <f>IF(ISBLANK('1 - Cargar Mayor anual'!$B597),"",'1 - Cargar Mayor anual'!D597-'1 - Cargar Mayor anual'!E597)</f>
        <v/>
      </c>
      <c r="D601" s="56" t="str">
        <f>IF(ISBLANK('1 - Cargar Mayor anual'!$B597),"", VLOOKUP($B601,'2 -Cargar maestro cuentas'!$A:$D,2,FALSE))</f>
        <v/>
      </c>
      <c r="E601" s="56" t="str">
        <f>IF(ISBLANK('1 - Cargar Mayor anual'!$B597),"", VLOOKUP($B601,'2 -Cargar maestro cuentas'!$A:$D,4,FALSE))</f>
        <v/>
      </c>
      <c r="F601" s="56" t="str">
        <f t="shared" si="28"/>
        <v/>
      </c>
      <c r="G601" s="56" t="str">
        <f>IF($F601="Si",VLOOKUP(DATE(YEAR($A601),MONTH($A601),1),'Anexo Indices'!$A:$B,2,FALSE),"")</f>
        <v/>
      </c>
      <c r="H601" s="56" t="str">
        <f t="shared" si="30"/>
        <v/>
      </c>
      <c r="I601" s="62" t="str">
        <f t="shared" si="29"/>
        <v/>
      </c>
      <c r="J601" s="2"/>
    </row>
    <row r="602" spans="1:10" ht="14.25" thickTop="1" thickBot="1">
      <c r="A602" s="57" t="str">
        <f>IF(ISBLANK('1 - Cargar Mayor anual'!$B598),"",'1 - Cargar Mayor anual'!C598)</f>
        <v/>
      </c>
      <c r="B602" s="52" t="str">
        <f>IF(ISBLANK('1 - Cargar Mayor anual'!$B598),"",'1 - Cargar Mayor anual'!B598)</f>
        <v/>
      </c>
      <c r="C602" s="53" t="str">
        <f>IF(ISBLANK('1 - Cargar Mayor anual'!$B598),"",'1 - Cargar Mayor anual'!D598-'1 - Cargar Mayor anual'!E598)</f>
        <v/>
      </c>
      <c r="D602" s="56" t="str">
        <f>IF(ISBLANK('1 - Cargar Mayor anual'!$B598),"", VLOOKUP($B602,'2 -Cargar maestro cuentas'!$A:$D,2,FALSE))</f>
        <v/>
      </c>
      <c r="E602" s="56" t="str">
        <f>IF(ISBLANK('1 - Cargar Mayor anual'!$B598),"", VLOOKUP($B602,'2 -Cargar maestro cuentas'!$A:$D,4,FALSE))</f>
        <v/>
      </c>
      <c r="F602" s="56" t="str">
        <f t="shared" si="28"/>
        <v/>
      </c>
      <c r="G602" s="56" t="str">
        <f>IF($F602="Si",VLOOKUP(DATE(YEAR($A602),MONTH($A602),1),'Anexo Indices'!$A:$B,2,FALSE),"")</f>
        <v/>
      </c>
      <c r="H602" s="56" t="str">
        <f t="shared" si="30"/>
        <v/>
      </c>
      <c r="I602" s="62" t="str">
        <f t="shared" si="29"/>
        <v/>
      </c>
      <c r="J602" s="2"/>
    </row>
    <row r="603" spans="1:10" ht="14.25" thickTop="1" thickBot="1">
      <c r="A603" s="57" t="str">
        <f>IF(ISBLANK('1 - Cargar Mayor anual'!$B599),"",'1 - Cargar Mayor anual'!C599)</f>
        <v/>
      </c>
      <c r="B603" s="52" t="str">
        <f>IF(ISBLANK('1 - Cargar Mayor anual'!$B599),"",'1 - Cargar Mayor anual'!B599)</f>
        <v/>
      </c>
      <c r="C603" s="53" t="str">
        <f>IF(ISBLANK('1 - Cargar Mayor anual'!$B599),"",'1 - Cargar Mayor anual'!D599-'1 - Cargar Mayor anual'!E599)</f>
        <v/>
      </c>
      <c r="D603" s="56" t="str">
        <f>IF(ISBLANK('1 - Cargar Mayor anual'!$B599),"", VLOOKUP($B603,'2 -Cargar maestro cuentas'!$A:$D,2,FALSE))</f>
        <v/>
      </c>
      <c r="E603" s="56" t="str">
        <f>IF(ISBLANK('1 - Cargar Mayor anual'!$B599),"", VLOOKUP($B603,'2 -Cargar maestro cuentas'!$A:$D,4,FALSE))</f>
        <v/>
      </c>
      <c r="F603" s="56" t="str">
        <f t="shared" si="28"/>
        <v/>
      </c>
      <c r="G603" s="56" t="str">
        <f>IF($F603="Si",VLOOKUP(DATE(YEAR($A603),MONTH($A603),1),'Anexo Indices'!$A:$B,2,FALSE),"")</f>
        <v/>
      </c>
      <c r="H603" s="56" t="str">
        <f t="shared" si="30"/>
        <v/>
      </c>
      <c r="I603" s="62" t="str">
        <f t="shared" si="29"/>
        <v/>
      </c>
      <c r="J603" s="2"/>
    </row>
    <row r="604" spans="1:10" ht="14.25" thickTop="1" thickBot="1">
      <c r="A604" s="57" t="str">
        <f>IF(ISBLANK('1 - Cargar Mayor anual'!$B600),"",'1 - Cargar Mayor anual'!C600)</f>
        <v/>
      </c>
      <c r="B604" s="52" t="str">
        <f>IF(ISBLANK('1 - Cargar Mayor anual'!$B600),"",'1 - Cargar Mayor anual'!B600)</f>
        <v/>
      </c>
      <c r="C604" s="53" t="str">
        <f>IF(ISBLANK('1 - Cargar Mayor anual'!$B600),"",'1 - Cargar Mayor anual'!D600-'1 - Cargar Mayor anual'!E600)</f>
        <v/>
      </c>
      <c r="D604" s="56" t="str">
        <f>IF(ISBLANK('1 - Cargar Mayor anual'!$B600),"", VLOOKUP($B604,'2 -Cargar maestro cuentas'!$A:$D,2,FALSE))</f>
        <v/>
      </c>
      <c r="E604" s="56" t="str">
        <f>IF(ISBLANK('1 - Cargar Mayor anual'!$B600),"", VLOOKUP($B604,'2 -Cargar maestro cuentas'!$A:$D,4,FALSE))</f>
        <v/>
      </c>
      <c r="F604" s="56" t="str">
        <f t="shared" si="28"/>
        <v/>
      </c>
      <c r="G604" s="56" t="str">
        <f>IF($F604="Si",VLOOKUP(DATE(YEAR($A604),MONTH($A604),1),'Anexo Indices'!$A:$B,2,FALSE),"")</f>
        <v/>
      </c>
      <c r="H604" s="56" t="str">
        <f t="shared" si="30"/>
        <v/>
      </c>
      <c r="I604" s="62" t="str">
        <f t="shared" si="29"/>
        <v/>
      </c>
      <c r="J604" s="2"/>
    </row>
    <row r="605" spans="1:10" ht="14.25" thickTop="1" thickBot="1">
      <c r="A605" s="57" t="str">
        <f>IF(ISBLANK('1 - Cargar Mayor anual'!$B601),"",'1 - Cargar Mayor anual'!C601)</f>
        <v/>
      </c>
      <c r="B605" s="52" t="str">
        <f>IF(ISBLANK('1 - Cargar Mayor anual'!$B601),"",'1 - Cargar Mayor anual'!B601)</f>
        <v/>
      </c>
      <c r="C605" s="53" t="str">
        <f>IF(ISBLANK('1 - Cargar Mayor anual'!$B601),"",'1 - Cargar Mayor anual'!D601-'1 - Cargar Mayor anual'!E601)</f>
        <v/>
      </c>
      <c r="D605" s="56" t="str">
        <f>IF(ISBLANK('1 - Cargar Mayor anual'!$B601),"", VLOOKUP($B605,'2 -Cargar maestro cuentas'!$A:$D,2,FALSE))</f>
        <v/>
      </c>
      <c r="E605" s="56" t="str">
        <f>IF(ISBLANK('1 - Cargar Mayor anual'!$B601),"", VLOOKUP($B605,'2 -Cargar maestro cuentas'!$A:$D,4,FALSE))</f>
        <v/>
      </c>
      <c r="F605" s="56" t="str">
        <f t="shared" si="28"/>
        <v/>
      </c>
      <c r="G605" s="56" t="str">
        <f>IF($F605="Si",VLOOKUP(DATE(YEAR($A605),MONTH($A605),1),'Anexo Indices'!$A:$B,2,FALSE),"")</f>
        <v/>
      </c>
      <c r="H605" s="56" t="str">
        <f t="shared" si="30"/>
        <v/>
      </c>
      <c r="I605" s="62" t="str">
        <f t="shared" si="29"/>
        <v/>
      </c>
      <c r="J605" s="2"/>
    </row>
    <row r="606" spans="1:10" ht="14.25" thickTop="1" thickBot="1">
      <c r="A606" s="57" t="str">
        <f>IF(ISBLANK('1 - Cargar Mayor anual'!$B602),"",'1 - Cargar Mayor anual'!C602)</f>
        <v/>
      </c>
      <c r="B606" s="52" t="str">
        <f>IF(ISBLANK('1 - Cargar Mayor anual'!$B602),"",'1 - Cargar Mayor anual'!B602)</f>
        <v/>
      </c>
      <c r="C606" s="53" t="str">
        <f>IF(ISBLANK('1 - Cargar Mayor anual'!$B602),"",'1 - Cargar Mayor anual'!D602-'1 - Cargar Mayor anual'!E602)</f>
        <v/>
      </c>
      <c r="D606" s="56" t="str">
        <f>IF(ISBLANK('1 - Cargar Mayor anual'!$B602),"", VLOOKUP($B606,'2 -Cargar maestro cuentas'!$A:$D,2,FALSE))</f>
        <v/>
      </c>
      <c r="E606" s="56" t="str">
        <f>IF(ISBLANK('1 - Cargar Mayor anual'!$B602),"", VLOOKUP($B606,'2 -Cargar maestro cuentas'!$A:$D,4,FALSE))</f>
        <v/>
      </c>
      <c r="F606" s="56" t="str">
        <f t="shared" si="28"/>
        <v/>
      </c>
      <c r="G606" s="56" t="str">
        <f>IF($F606="Si",VLOOKUP(DATE(YEAR($A606),MONTH($A606),1),'Anexo Indices'!$A:$B,2,FALSE),"")</f>
        <v/>
      </c>
      <c r="H606" s="56" t="str">
        <f t="shared" si="30"/>
        <v/>
      </c>
      <c r="I606" s="62" t="str">
        <f t="shared" si="29"/>
        <v/>
      </c>
      <c r="J606" s="2"/>
    </row>
    <row r="607" spans="1:10" ht="14.25" thickTop="1" thickBot="1">
      <c r="A607" s="57" t="str">
        <f>IF(ISBLANK('1 - Cargar Mayor anual'!$B603),"",'1 - Cargar Mayor anual'!C603)</f>
        <v/>
      </c>
      <c r="B607" s="52" t="str">
        <f>IF(ISBLANK('1 - Cargar Mayor anual'!$B603),"",'1 - Cargar Mayor anual'!B603)</f>
        <v/>
      </c>
      <c r="C607" s="53" t="str">
        <f>IF(ISBLANK('1 - Cargar Mayor anual'!$B603),"",'1 - Cargar Mayor anual'!D603-'1 - Cargar Mayor anual'!E603)</f>
        <v/>
      </c>
      <c r="D607" s="56" t="str">
        <f>IF(ISBLANK('1 - Cargar Mayor anual'!$B603),"", VLOOKUP($B607,'2 -Cargar maestro cuentas'!$A:$D,2,FALSE))</f>
        <v/>
      </c>
      <c r="E607" s="56" t="str">
        <f>IF(ISBLANK('1 - Cargar Mayor anual'!$B603),"", VLOOKUP($B607,'2 -Cargar maestro cuentas'!$A:$D,4,FALSE))</f>
        <v/>
      </c>
      <c r="F607" s="56" t="str">
        <f t="shared" si="28"/>
        <v/>
      </c>
      <c r="G607" s="56" t="str">
        <f>IF($F607="Si",VLOOKUP(DATE(YEAR($A607),MONTH($A607),1),'Anexo Indices'!$A:$B,2,FALSE),"")</f>
        <v/>
      </c>
      <c r="H607" s="56" t="str">
        <f t="shared" si="30"/>
        <v/>
      </c>
      <c r="I607" s="62" t="str">
        <f t="shared" si="29"/>
        <v/>
      </c>
      <c r="J607" s="2"/>
    </row>
    <row r="608" spans="1:10" ht="14.25" thickTop="1" thickBot="1">
      <c r="A608" s="57" t="str">
        <f>IF(ISBLANK('1 - Cargar Mayor anual'!$B604),"",'1 - Cargar Mayor anual'!C604)</f>
        <v/>
      </c>
      <c r="B608" s="52" t="str">
        <f>IF(ISBLANK('1 - Cargar Mayor anual'!$B604),"",'1 - Cargar Mayor anual'!B604)</f>
        <v/>
      </c>
      <c r="C608" s="53" t="str">
        <f>IF(ISBLANK('1 - Cargar Mayor anual'!$B604),"",'1 - Cargar Mayor anual'!D604-'1 - Cargar Mayor anual'!E604)</f>
        <v/>
      </c>
      <c r="D608" s="56" t="str">
        <f>IF(ISBLANK('1 - Cargar Mayor anual'!$B604),"", VLOOKUP($B608,'2 -Cargar maestro cuentas'!$A:$D,2,FALSE))</f>
        <v/>
      </c>
      <c r="E608" s="56" t="str">
        <f>IF(ISBLANK('1 - Cargar Mayor anual'!$B604),"", VLOOKUP($B608,'2 -Cargar maestro cuentas'!$A:$D,4,FALSE))</f>
        <v/>
      </c>
      <c r="F608" s="56" t="str">
        <f t="shared" si="28"/>
        <v/>
      </c>
      <c r="G608" s="56" t="str">
        <f>IF($F608="Si",VLOOKUP(DATE(YEAR($A608),MONTH($A608),1),'Anexo Indices'!$A:$B,2,FALSE),"")</f>
        <v/>
      </c>
      <c r="H608" s="56" t="str">
        <f t="shared" si="30"/>
        <v/>
      </c>
      <c r="I608" s="62" t="str">
        <f t="shared" si="29"/>
        <v/>
      </c>
      <c r="J608" s="2"/>
    </row>
    <row r="609" spans="1:10" ht="14.25" thickTop="1" thickBot="1">
      <c r="A609" s="57" t="str">
        <f>IF(ISBLANK('1 - Cargar Mayor anual'!$B605),"",'1 - Cargar Mayor anual'!C605)</f>
        <v/>
      </c>
      <c r="B609" s="52" t="str">
        <f>IF(ISBLANK('1 - Cargar Mayor anual'!$B605),"",'1 - Cargar Mayor anual'!B605)</f>
        <v/>
      </c>
      <c r="C609" s="53" t="str">
        <f>IF(ISBLANK('1 - Cargar Mayor anual'!$B605),"",'1 - Cargar Mayor anual'!D605-'1 - Cargar Mayor anual'!E605)</f>
        <v/>
      </c>
      <c r="D609" s="56" t="str">
        <f>IF(ISBLANK('1 - Cargar Mayor anual'!$B605),"", VLOOKUP($B609,'2 -Cargar maestro cuentas'!$A:$D,2,FALSE))</f>
        <v/>
      </c>
      <c r="E609" s="56" t="str">
        <f>IF(ISBLANK('1 - Cargar Mayor anual'!$B605),"", VLOOKUP($B609,'2 -Cargar maestro cuentas'!$A:$D,4,FALSE))</f>
        <v/>
      </c>
      <c r="F609" s="56" t="str">
        <f t="shared" si="28"/>
        <v/>
      </c>
      <c r="G609" s="56" t="str">
        <f>IF($F609="Si",VLOOKUP(DATE(YEAR($A609),MONTH($A609),1),'Anexo Indices'!$A:$B,2,FALSE),"")</f>
        <v/>
      </c>
      <c r="H609" s="56" t="str">
        <f t="shared" si="30"/>
        <v/>
      </c>
      <c r="I609" s="62" t="str">
        <f t="shared" si="29"/>
        <v/>
      </c>
      <c r="J609" s="2"/>
    </row>
    <row r="610" spans="1:10" ht="14.25" thickTop="1" thickBot="1">
      <c r="A610" s="57" t="str">
        <f>IF(ISBLANK('1 - Cargar Mayor anual'!$B606),"",'1 - Cargar Mayor anual'!C606)</f>
        <v/>
      </c>
      <c r="B610" s="52" t="str">
        <f>IF(ISBLANK('1 - Cargar Mayor anual'!$B606),"",'1 - Cargar Mayor anual'!B606)</f>
        <v/>
      </c>
      <c r="C610" s="53" t="str">
        <f>IF(ISBLANK('1 - Cargar Mayor anual'!$B606),"",'1 - Cargar Mayor anual'!D606-'1 - Cargar Mayor anual'!E606)</f>
        <v/>
      </c>
      <c r="D610" s="56" t="str">
        <f>IF(ISBLANK('1 - Cargar Mayor anual'!$B606),"", VLOOKUP($B610,'2 -Cargar maestro cuentas'!$A:$D,2,FALSE))</f>
        <v/>
      </c>
      <c r="E610" s="56" t="str">
        <f>IF(ISBLANK('1 - Cargar Mayor anual'!$B606),"", VLOOKUP($B610,'2 -Cargar maestro cuentas'!$A:$D,4,FALSE))</f>
        <v/>
      </c>
      <c r="F610" s="56" t="str">
        <f t="shared" si="28"/>
        <v/>
      </c>
      <c r="G610" s="56" t="str">
        <f>IF($F610="Si",VLOOKUP(DATE(YEAR($A610),MONTH($A610),1),'Anexo Indices'!$A:$B,2,FALSE),"")</f>
        <v/>
      </c>
      <c r="H610" s="56" t="str">
        <f t="shared" si="30"/>
        <v/>
      </c>
      <c r="I610" s="62" t="str">
        <f t="shared" si="29"/>
        <v/>
      </c>
      <c r="J610" s="2"/>
    </row>
    <row r="611" spans="1:10" ht="14.25" thickTop="1" thickBot="1">
      <c r="A611" s="57" t="str">
        <f>IF(ISBLANK('1 - Cargar Mayor anual'!$B607),"",'1 - Cargar Mayor anual'!C607)</f>
        <v/>
      </c>
      <c r="B611" s="52" t="str">
        <f>IF(ISBLANK('1 - Cargar Mayor anual'!$B607),"",'1 - Cargar Mayor anual'!B607)</f>
        <v/>
      </c>
      <c r="C611" s="53" t="str">
        <f>IF(ISBLANK('1 - Cargar Mayor anual'!$B607),"",'1 - Cargar Mayor anual'!D607-'1 - Cargar Mayor anual'!E607)</f>
        <v/>
      </c>
      <c r="D611" s="56" t="str">
        <f>IF(ISBLANK('1 - Cargar Mayor anual'!$B607),"", VLOOKUP($B611,'2 -Cargar maestro cuentas'!$A:$D,2,FALSE))</f>
        <v/>
      </c>
      <c r="E611" s="56" t="str">
        <f>IF(ISBLANK('1 - Cargar Mayor anual'!$B607),"", VLOOKUP($B611,'2 -Cargar maestro cuentas'!$A:$D,4,FALSE))</f>
        <v/>
      </c>
      <c r="F611" s="56" t="str">
        <f t="shared" si="28"/>
        <v/>
      </c>
      <c r="G611" s="56" t="str">
        <f>IF($F611="Si",VLOOKUP(DATE(YEAR($A611),MONTH($A611),1),'Anexo Indices'!$A:$B,2,FALSE),"")</f>
        <v/>
      </c>
      <c r="H611" s="56" t="str">
        <f t="shared" si="30"/>
        <v/>
      </c>
      <c r="I611" s="62" t="str">
        <f t="shared" si="29"/>
        <v/>
      </c>
      <c r="J611" s="2"/>
    </row>
    <row r="612" spans="1:10" ht="14.25" thickTop="1" thickBot="1">
      <c r="A612" s="57" t="str">
        <f>IF(ISBLANK('1 - Cargar Mayor anual'!$B608),"",'1 - Cargar Mayor anual'!C608)</f>
        <v/>
      </c>
      <c r="B612" s="52" t="str">
        <f>IF(ISBLANK('1 - Cargar Mayor anual'!$B608),"",'1 - Cargar Mayor anual'!B608)</f>
        <v/>
      </c>
      <c r="C612" s="53" t="str">
        <f>IF(ISBLANK('1 - Cargar Mayor anual'!$B608),"",'1 - Cargar Mayor anual'!D608-'1 - Cargar Mayor anual'!E608)</f>
        <v/>
      </c>
      <c r="D612" s="56" t="str">
        <f>IF(ISBLANK('1 - Cargar Mayor anual'!$B608),"", VLOOKUP($B612,'2 -Cargar maestro cuentas'!$A:$D,2,FALSE))</f>
        <v/>
      </c>
      <c r="E612" s="56" t="str">
        <f>IF(ISBLANK('1 - Cargar Mayor anual'!$B608),"", VLOOKUP($B612,'2 -Cargar maestro cuentas'!$A:$D,4,FALSE))</f>
        <v/>
      </c>
      <c r="F612" s="56" t="str">
        <f t="shared" si="28"/>
        <v/>
      </c>
      <c r="G612" s="56" t="str">
        <f>IF($F612="Si",VLOOKUP(DATE(YEAR($A612),MONTH($A612),1),'Anexo Indices'!$A:$B,2,FALSE),"")</f>
        <v/>
      </c>
      <c r="H612" s="56" t="str">
        <f t="shared" si="30"/>
        <v/>
      </c>
      <c r="I612" s="62" t="str">
        <f t="shared" si="29"/>
        <v/>
      </c>
      <c r="J612" s="2"/>
    </row>
    <row r="613" spans="1:10" ht="14.25" thickTop="1" thickBot="1">
      <c r="A613" s="57" t="str">
        <f>IF(ISBLANK('1 - Cargar Mayor anual'!$B609),"",'1 - Cargar Mayor anual'!C609)</f>
        <v/>
      </c>
      <c r="B613" s="52" t="str">
        <f>IF(ISBLANK('1 - Cargar Mayor anual'!$B609),"",'1 - Cargar Mayor anual'!B609)</f>
        <v/>
      </c>
      <c r="C613" s="53" t="str">
        <f>IF(ISBLANK('1 - Cargar Mayor anual'!$B609),"",'1 - Cargar Mayor anual'!D609-'1 - Cargar Mayor anual'!E609)</f>
        <v/>
      </c>
      <c r="D613" s="56" t="str">
        <f>IF(ISBLANK('1 - Cargar Mayor anual'!$B609),"", VLOOKUP($B613,'2 -Cargar maestro cuentas'!$A:$D,2,FALSE))</f>
        <v/>
      </c>
      <c r="E613" s="56" t="str">
        <f>IF(ISBLANK('1 - Cargar Mayor anual'!$B609),"", VLOOKUP($B613,'2 -Cargar maestro cuentas'!$A:$D,4,FALSE))</f>
        <v/>
      </c>
      <c r="F613" s="56" t="str">
        <f t="shared" si="28"/>
        <v/>
      </c>
      <c r="G613" s="56" t="str">
        <f>IF($F613="Si",VLOOKUP(DATE(YEAR($A613),MONTH($A613),1),'Anexo Indices'!$A:$B,2,FALSE),"")</f>
        <v/>
      </c>
      <c r="H613" s="56" t="str">
        <f t="shared" si="30"/>
        <v/>
      </c>
      <c r="I613" s="62" t="str">
        <f t="shared" si="29"/>
        <v/>
      </c>
      <c r="J613" s="2"/>
    </row>
    <row r="614" spans="1:10" ht="14.25" thickTop="1" thickBot="1">
      <c r="A614" s="57" t="str">
        <f>IF(ISBLANK('1 - Cargar Mayor anual'!$B610),"",'1 - Cargar Mayor anual'!C610)</f>
        <v/>
      </c>
      <c r="B614" s="52" t="str">
        <f>IF(ISBLANK('1 - Cargar Mayor anual'!$B610),"",'1 - Cargar Mayor anual'!B610)</f>
        <v/>
      </c>
      <c r="C614" s="53" t="str">
        <f>IF(ISBLANK('1 - Cargar Mayor anual'!$B610),"",'1 - Cargar Mayor anual'!D610-'1 - Cargar Mayor anual'!E610)</f>
        <v/>
      </c>
      <c r="D614" s="56" t="str">
        <f>IF(ISBLANK('1 - Cargar Mayor anual'!$B610),"", VLOOKUP($B614,'2 -Cargar maestro cuentas'!$A:$D,2,FALSE))</f>
        <v/>
      </c>
      <c r="E614" s="56" t="str">
        <f>IF(ISBLANK('1 - Cargar Mayor anual'!$B610),"", VLOOKUP($B614,'2 -Cargar maestro cuentas'!$A:$D,4,FALSE))</f>
        <v/>
      </c>
      <c r="F614" s="56" t="str">
        <f t="shared" si="28"/>
        <v/>
      </c>
      <c r="G614" s="56" t="str">
        <f>IF($F614="Si",VLOOKUP(DATE(YEAR($A614),MONTH($A614),1),'Anexo Indices'!$A:$B,2,FALSE),"")</f>
        <v/>
      </c>
      <c r="H614" s="56" t="str">
        <f t="shared" si="30"/>
        <v/>
      </c>
      <c r="I614" s="62" t="str">
        <f t="shared" si="29"/>
        <v/>
      </c>
      <c r="J614" s="2"/>
    </row>
    <row r="615" spans="1:10" ht="14.25" thickTop="1" thickBot="1">
      <c r="A615" s="57" t="str">
        <f>IF(ISBLANK('1 - Cargar Mayor anual'!$B611),"",'1 - Cargar Mayor anual'!C611)</f>
        <v/>
      </c>
      <c r="B615" s="52" t="str">
        <f>IF(ISBLANK('1 - Cargar Mayor anual'!$B611),"",'1 - Cargar Mayor anual'!B611)</f>
        <v/>
      </c>
      <c r="C615" s="53" t="str">
        <f>IF(ISBLANK('1 - Cargar Mayor anual'!$B611),"",'1 - Cargar Mayor anual'!D611-'1 - Cargar Mayor anual'!E611)</f>
        <v/>
      </c>
      <c r="D615" s="56" t="str">
        <f>IF(ISBLANK('1 - Cargar Mayor anual'!$B611),"", VLOOKUP($B615,'2 -Cargar maestro cuentas'!$A:$D,2,FALSE))</f>
        <v/>
      </c>
      <c r="E615" s="56" t="str">
        <f>IF(ISBLANK('1 - Cargar Mayor anual'!$B611),"", VLOOKUP($B615,'2 -Cargar maestro cuentas'!$A:$D,4,FALSE))</f>
        <v/>
      </c>
      <c r="F615" s="56" t="str">
        <f t="shared" si="28"/>
        <v/>
      </c>
      <c r="G615" s="56" t="str">
        <f>IF($F615="Si",VLOOKUP(DATE(YEAR($A615),MONTH($A615),1),'Anexo Indices'!$A:$B,2,FALSE),"")</f>
        <v/>
      </c>
      <c r="H615" s="56" t="str">
        <f t="shared" si="30"/>
        <v/>
      </c>
      <c r="I615" s="62" t="str">
        <f t="shared" si="29"/>
        <v/>
      </c>
      <c r="J615" s="2"/>
    </row>
    <row r="616" spans="1:10" ht="14.25" thickTop="1" thickBot="1">
      <c r="A616" s="57" t="str">
        <f>IF(ISBLANK('1 - Cargar Mayor anual'!$B612),"",'1 - Cargar Mayor anual'!C612)</f>
        <v/>
      </c>
      <c r="B616" s="52" t="str">
        <f>IF(ISBLANK('1 - Cargar Mayor anual'!$B612),"",'1 - Cargar Mayor anual'!B612)</f>
        <v/>
      </c>
      <c r="C616" s="53" t="str">
        <f>IF(ISBLANK('1 - Cargar Mayor anual'!$B612),"",'1 - Cargar Mayor anual'!D612-'1 - Cargar Mayor anual'!E612)</f>
        <v/>
      </c>
      <c r="D616" s="56" t="str">
        <f>IF(ISBLANK('1 - Cargar Mayor anual'!$B612),"", VLOOKUP($B616,'2 -Cargar maestro cuentas'!$A:$D,2,FALSE))</f>
        <v/>
      </c>
      <c r="E616" s="56" t="str">
        <f>IF(ISBLANK('1 - Cargar Mayor anual'!$B612),"", VLOOKUP($B616,'2 -Cargar maestro cuentas'!$A:$D,4,FALSE))</f>
        <v/>
      </c>
      <c r="F616" s="56" t="str">
        <f t="shared" si="28"/>
        <v/>
      </c>
      <c r="G616" s="56" t="str">
        <f>IF($F616="Si",VLOOKUP(DATE(YEAR($A616),MONTH($A616),1),'Anexo Indices'!$A:$B,2,FALSE),"")</f>
        <v/>
      </c>
      <c r="H616" s="56" t="str">
        <f t="shared" si="30"/>
        <v/>
      </c>
      <c r="I616" s="62" t="str">
        <f t="shared" si="29"/>
        <v/>
      </c>
      <c r="J616" s="2"/>
    </row>
    <row r="617" spans="1:10" ht="14.25" thickTop="1" thickBot="1">
      <c r="A617" s="57" t="str">
        <f>IF(ISBLANK('1 - Cargar Mayor anual'!$B613),"",'1 - Cargar Mayor anual'!C613)</f>
        <v/>
      </c>
      <c r="B617" s="52" t="str">
        <f>IF(ISBLANK('1 - Cargar Mayor anual'!$B613),"",'1 - Cargar Mayor anual'!B613)</f>
        <v/>
      </c>
      <c r="C617" s="53" t="str">
        <f>IF(ISBLANK('1 - Cargar Mayor anual'!$B613),"",'1 - Cargar Mayor anual'!D613-'1 - Cargar Mayor anual'!E613)</f>
        <v/>
      </c>
      <c r="D617" s="56" t="str">
        <f>IF(ISBLANK('1 - Cargar Mayor anual'!$B613),"", VLOOKUP($B617,'2 -Cargar maestro cuentas'!$A:$D,2,FALSE))</f>
        <v/>
      </c>
      <c r="E617" s="56" t="str">
        <f>IF(ISBLANK('1 - Cargar Mayor anual'!$B613),"", VLOOKUP($B617,'2 -Cargar maestro cuentas'!$A:$D,4,FALSE))</f>
        <v/>
      </c>
      <c r="F617" s="56" t="str">
        <f t="shared" si="28"/>
        <v/>
      </c>
      <c r="G617" s="56" t="str">
        <f>IF($F617="Si",VLOOKUP(DATE(YEAR($A617),MONTH($A617),1),'Anexo Indices'!$A:$B,2,FALSE),"")</f>
        <v/>
      </c>
      <c r="H617" s="56" t="str">
        <f t="shared" si="30"/>
        <v/>
      </c>
      <c r="I617" s="62" t="str">
        <f t="shared" si="29"/>
        <v/>
      </c>
      <c r="J617" s="2"/>
    </row>
    <row r="618" spans="1:10" ht="14.25" thickTop="1" thickBot="1">
      <c r="A618" s="57" t="str">
        <f>IF(ISBLANK('1 - Cargar Mayor anual'!$B614),"",'1 - Cargar Mayor anual'!C614)</f>
        <v/>
      </c>
      <c r="B618" s="52" t="str">
        <f>IF(ISBLANK('1 - Cargar Mayor anual'!$B614),"",'1 - Cargar Mayor anual'!B614)</f>
        <v/>
      </c>
      <c r="C618" s="53" t="str">
        <f>IF(ISBLANK('1 - Cargar Mayor anual'!$B614),"",'1 - Cargar Mayor anual'!D614-'1 - Cargar Mayor anual'!E614)</f>
        <v/>
      </c>
      <c r="D618" s="56" t="str">
        <f>IF(ISBLANK('1 - Cargar Mayor anual'!$B614),"", VLOOKUP($B618,'2 -Cargar maestro cuentas'!$A:$D,2,FALSE))</f>
        <v/>
      </c>
      <c r="E618" s="56" t="str">
        <f>IF(ISBLANK('1 - Cargar Mayor anual'!$B614),"", VLOOKUP($B618,'2 -Cargar maestro cuentas'!$A:$D,4,FALSE))</f>
        <v/>
      </c>
      <c r="F618" s="56" t="str">
        <f t="shared" si="28"/>
        <v/>
      </c>
      <c r="G618" s="56" t="str">
        <f>IF($F618="Si",VLOOKUP(DATE(YEAR($A618),MONTH($A618),1),'Anexo Indices'!$A:$B,2,FALSE),"")</f>
        <v/>
      </c>
      <c r="H618" s="56" t="str">
        <f t="shared" si="30"/>
        <v/>
      </c>
      <c r="I618" s="62" t="str">
        <f t="shared" si="29"/>
        <v/>
      </c>
      <c r="J618" s="2"/>
    </row>
    <row r="619" spans="1:10" ht="14.25" thickTop="1" thickBot="1">
      <c r="A619" s="57" t="str">
        <f>IF(ISBLANK('1 - Cargar Mayor anual'!$B615),"",'1 - Cargar Mayor anual'!C615)</f>
        <v/>
      </c>
      <c r="B619" s="52" t="str">
        <f>IF(ISBLANK('1 - Cargar Mayor anual'!$B615),"",'1 - Cargar Mayor anual'!B615)</f>
        <v/>
      </c>
      <c r="C619" s="53" t="str">
        <f>IF(ISBLANK('1 - Cargar Mayor anual'!$B615),"",'1 - Cargar Mayor anual'!D615-'1 - Cargar Mayor anual'!E615)</f>
        <v/>
      </c>
      <c r="D619" s="56" t="str">
        <f>IF(ISBLANK('1 - Cargar Mayor anual'!$B615),"", VLOOKUP($B619,'2 -Cargar maestro cuentas'!$A:$D,2,FALSE))</f>
        <v/>
      </c>
      <c r="E619" s="56" t="str">
        <f>IF(ISBLANK('1 - Cargar Mayor anual'!$B615),"", VLOOKUP($B619,'2 -Cargar maestro cuentas'!$A:$D,4,FALSE))</f>
        <v/>
      </c>
      <c r="F619" s="56" t="str">
        <f t="shared" si="28"/>
        <v/>
      </c>
      <c r="G619" s="56" t="str">
        <f>IF($F619="Si",VLOOKUP(DATE(YEAR($A619),MONTH($A619),1),'Anexo Indices'!$A:$B,2,FALSE),"")</f>
        <v/>
      </c>
      <c r="H619" s="56" t="str">
        <f t="shared" si="30"/>
        <v/>
      </c>
      <c r="I619" s="62" t="str">
        <f t="shared" si="29"/>
        <v/>
      </c>
      <c r="J619" s="2"/>
    </row>
    <row r="620" spans="1:10" ht="14.25" thickTop="1" thickBot="1">
      <c r="A620" s="57" t="str">
        <f>IF(ISBLANK('1 - Cargar Mayor anual'!$B616),"",'1 - Cargar Mayor anual'!C616)</f>
        <v/>
      </c>
      <c r="B620" s="52" t="str">
        <f>IF(ISBLANK('1 - Cargar Mayor anual'!$B616),"",'1 - Cargar Mayor anual'!B616)</f>
        <v/>
      </c>
      <c r="C620" s="53" t="str">
        <f>IF(ISBLANK('1 - Cargar Mayor anual'!$B616),"",'1 - Cargar Mayor anual'!D616-'1 - Cargar Mayor anual'!E616)</f>
        <v/>
      </c>
      <c r="D620" s="56" t="str">
        <f>IF(ISBLANK('1 - Cargar Mayor anual'!$B616),"", VLOOKUP($B620,'2 -Cargar maestro cuentas'!$A:$D,2,FALSE))</f>
        <v/>
      </c>
      <c r="E620" s="56" t="str">
        <f>IF(ISBLANK('1 - Cargar Mayor anual'!$B616),"", VLOOKUP($B620,'2 -Cargar maestro cuentas'!$A:$D,4,FALSE))</f>
        <v/>
      </c>
      <c r="F620" s="56" t="str">
        <f t="shared" si="28"/>
        <v/>
      </c>
      <c r="G620" s="56" t="str">
        <f>IF($F620="Si",VLOOKUP(DATE(YEAR($A620),MONTH($A620),1),'Anexo Indices'!$A:$B,2,FALSE),"")</f>
        <v/>
      </c>
      <c r="H620" s="56" t="str">
        <f t="shared" si="30"/>
        <v/>
      </c>
      <c r="I620" s="62" t="str">
        <f t="shared" si="29"/>
        <v/>
      </c>
      <c r="J620" s="2"/>
    </row>
    <row r="621" spans="1:10" ht="14.25" thickTop="1" thickBot="1">
      <c r="A621" s="57" t="str">
        <f>IF(ISBLANK('1 - Cargar Mayor anual'!$B617),"",'1 - Cargar Mayor anual'!C617)</f>
        <v/>
      </c>
      <c r="B621" s="52" t="str">
        <f>IF(ISBLANK('1 - Cargar Mayor anual'!$B617),"",'1 - Cargar Mayor anual'!B617)</f>
        <v/>
      </c>
      <c r="C621" s="53" t="str">
        <f>IF(ISBLANK('1 - Cargar Mayor anual'!$B617),"",'1 - Cargar Mayor anual'!D617-'1 - Cargar Mayor anual'!E617)</f>
        <v/>
      </c>
      <c r="D621" s="56" t="str">
        <f>IF(ISBLANK('1 - Cargar Mayor anual'!$B617),"", VLOOKUP($B621,'2 -Cargar maestro cuentas'!$A:$D,2,FALSE))</f>
        <v/>
      </c>
      <c r="E621" s="56" t="str">
        <f>IF(ISBLANK('1 - Cargar Mayor anual'!$B617),"", VLOOKUP($B621,'2 -Cargar maestro cuentas'!$A:$D,4,FALSE))</f>
        <v/>
      </c>
      <c r="F621" s="56" t="str">
        <f t="shared" si="28"/>
        <v/>
      </c>
      <c r="G621" s="56" t="str">
        <f>IF($F621="Si",VLOOKUP(DATE(YEAR($A621),MONTH($A621),1),'Anexo Indices'!$A:$B,2,FALSE),"")</f>
        <v/>
      </c>
      <c r="H621" s="56" t="str">
        <f t="shared" si="30"/>
        <v/>
      </c>
      <c r="I621" s="62" t="str">
        <f t="shared" si="29"/>
        <v/>
      </c>
      <c r="J621" s="2"/>
    </row>
    <row r="622" spans="1:10" ht="14.25" thickTop="1" thickBot="1">
      <c r="A622" s="57" t="str">
        <f>IF(ISBLANK('1 - Cargar Mayor anual'!$B618),"",'1 - Cargar Mayor anual'!C618)</f>
        <v/>
      </c>
      <c r="B622" s="52" t="str">
        <f>IF(ISBLANK('1 - Cargar Mayor anual'!$B618),"",'1 - Cargar Mayor anual'!B618)</f>
        <v/>
      </c>
      <c r="C622" s="53" t="str">
        <f>IF(ISBLANK('1 - Cargar Mayor anual'!$B618),"",'1 - Cargar Mayor anual'!D618-'1 - Cargar Mayor anual'!E618)</f>
        <v/>
      </c>
      <c r="D622" s="56" t="str">
        <f>IF(ISBLANK('1 - Cargar Mayor anual'!$B618),"", VLOOKUP($B622,'2 -Cargar maestro cuentas'!$A:$D,2,FALSE))</f>
        <v/>
      </c>
      <c r="E622" s="56" t="str">
        <f>IF(ISBLANK('1 - Cargar Mayor anual'!$B618),"", VLOOKUP($B622,'2 -Cargar maestro cuentas'!$A:$D,4,FALSE))</f>
        <v/>
      </c>
      <c r="F622" s="56" t="str">
        <f t="shared" si="28"/>
        <v/>
      </c>
      <c r="G622" s="56" t="str">
        <f>IF($F622="Si",VLOOKUP(DATE(YEAR($A622),MONTH($A622),1),'Anexo Indices'!$A:$B,2,FALSE),"")</f>
        <v/>
      </c>
      <c r="H622" s="56" t="str">
        <f t="shared" si="30"/>
        <v/>
      </c>
      <c r="I622" s="62" t="str">
        <f t="shared" si="29"/>
        <v/>
      </c>
      <c r="J622" s="2"/>
    </row>
    <row r="623" spans="1:10" ht="14.25" thickTop="1" thickBot="1">
      <c r="A623" s="57" t="str">
        <f>IF(ISBLANK('1 - Cargar Mayor anual'!$B619),"",'1 - Cargar Mayor anual'!C619)</f>
        <v/>
      </c>
      <c r="B623" s="52" t="str">
        <f>IF(ISBLANK('1 - Cargar Mayor anual'!$B619),"",'1 - Cargar Mayor anual'!B619)</f>
        <v/>
      </c>
      <c r="C623" s="53" t="str">
        <f>IF(ISBLANK('1 - Cargar Mayor anual'!$B619),"",'1 - Cargar Mayor anual'!D619-'1 - Cargar Mayor anual'!E619)</f>
        <v/>
      </c>
      <c r="D623" s="56" t="str">
        <f>IF(ISBLANK('1 - Cargar Mayor anual'!$B619),"", VLOOKUP($B623,'2 -Cargar maestro cuentas'!$A:$D,2,FALSE))</f>
        <v/>
      </c>
      <c r="E623" s="56" t="str">
        <f>IF(ISBLANK('1 - Cargar Mayor anual'!$B619),"", VLOOKUP($B623,'2 -Cargar maestro cuentas'!$A:$D,4,FALSE))</f>
        <v/>
      </c>
      <c r="F623" s="56" t="str">
        <f t="shared" si="28"/>
        <v/>
      </c>
      <c r="G623" s="56" t="str">
        <f>IF($F623="Si",VLOOKUP(DATE(YEAR($A623),MONTH($A623),1),'Anexo Indices'!$A:$B,2,FALSE),"")</f>
        <v/>
      </c>
      <c r="H623" s="56" t="str">
        <f t="shared" si="30"/>
        <v/>
      </c>
      <c r="I623" s="62" t="str">
        <f t="shared" si="29"/>
        <v/>
      </c>
      <c r="J623" s="2"/>
    </row>
    <row r="624" spans="1:10" ht="14.25" thickTop="1" thickBot="1">
      <c r="A624" s="57" t="str">
        <f>IF(ISBLANK('1 - Cargar Mayor anual'!$B620),"",'1 - Cargar Mayor anual'!C620)</f>
        <v/>
      </c>
      <c r="B624" s="52" t="str">
        <f>IF(ISBLANK('1 - Cargar Mayor anual'!$B620),"",'1 - Cargar Mayor anual'!B620)</f>
        <v/>
      </c>
      <c r="C624" s="53" t="str">
        <f>IF(ISBLANK('1 - Cargar Mayor anual'!$B620),"",'1 - Cargar Mayor anual'!D620-'1 - Cargar Mayor anual'!E620)</f>
        <v/>
      </c>
      <c r="D624" s="56" t="str">
        <f>IF(ISBLANK('1 - Cargar Mayor anual'!$B620),"", VLOOKUP($B624,'2 -Cargar maestro cuentas'!$A:$D,2,FALSE))</f>
        <v/>
      </c>
      <c r="E624" s="56" t="str">
        <f>IF(ISBLANK('1 - Cargar Mayor anual'!$B620),"", VLOOKUP($B624,'2 -Cargar maestro cuentas'!$A:$D,4,FALSE))</f>
        <v/>
      </c>
      <c r="F624" s="56" t="str">
        <f t="shared" si="28"/>
        <v/>
      </c>
      <c r="G624" s="56" t="str">
        <f>IF($F624="Si",VLOOKUP(DATE(YEAR($A624),MONTH($A624),1),'Anexo Indices'!$A:$B,2,FALSE),"")</f>
        <v/>
      </c>
      <c r="H624" s="56" t="str">
        <f t="shared" si="30"/>
        <v/>
      </c>
      <c r="I624" s="62" t="str">
        <f t="shared" si="29"/>
        <v/>
      </c>
      <c r="J624" s="2"/>
    </row>
    <row r="625" spans="1:10" ht="14.25" thickTop="1" thickBot="1">
      <c r="A625" s="57" t="str">
        <f>IF(ISBLANK('1 - Cargar Mayor anual'!$B621),"",'1 - Cargar Mayor anual'!C621)</f>
        <v/>
      </c>
      <c r="B625" s="52" t="str">
        <f>IF(ISBLANK('1 - Cargar Mayor anual'!$B621),"",'1 - Cargar Mayor anual'!B621)</f>
        <v/>
      </c>
      <c r="C625" s="53" t="str">
        <f>IF(ISBLANK('1 - Cargar Mayor anual'!$B621),"",'1 - Cargar Mayor anual'!D621-'1 - Cargar Mayor anual'!E621)</f>
        <v/>
      </c>
      <c r="D625" s="56" t="str">
        <f>IF(ISBLANK('1 - Cargar Mayor anual'!$B621),"", VLOOKUP($B625,'2 -Cargar maestro cuentas'!$A:$D,2,FALSE))</f>
        <v/>
      </c>
      <c r="E625" s="56" t="str">
        <f>IF(ISBLANK('1 - Cargar Mayor anual'!$B621),"", VLOOKUP($B625,'2 -Cargar maestro cuentas'!$A:$D,4,FALSE))</f>
        <v/>
      </c>
      <c r="F625" s="56" t="str">
        <f t="shared" si="28"/>
        <v/>
      </c>
      <c r="G625" s="56" t="str">
        <f>IF($F625="Si",VLOOKUP(DATE(YEAR($A625),MONTH($A625),1),'Anexo Indices'!$A:$B,2,FALSE),"")</f>
        <v/>
      </c>
      <c r="H625" s="56" t="str">
        <f t="shared" si="30"/>
        <v/>
      </c>
      <c r="I625" s="62" t="str">
        <f t="shared" si="29"/>
        <v/>
      </c>
      <c r="J625" s="2"/>
    </row>
    <row r="626" spans="1:10" ht="14.25" thickTop="1" thickBot="1">
      <c r="A626" s="57" t="str">
        <f>IF(ISBLANK('1 - Cargar Mayor anual'!$B622),"",'1 - Cargar Mayor anual'!C622)</f>
        <v/>
      </c>
      <c r="B626" s="52" t="str">
        <f>IF(ISBLANK('1 - Cargar Mayor anual'!$B622),"",'1 - Cargar Mayor anual'!B622)</f>
        <v/>
      </c>
      <c r="C626" s="53" t="str">
        <f>IF(ISBLANK('1 - Cargar Mayor anual'!$B622),"",'1 - Cargar Mayor anual'!D622-'1 - Cargar Mayor anual'!E622)</f>
        <v/>
      </c>
      <c r="D626" s="56" t="str">
        <f>IF(ISBLANK('1 - Cargar Mayor anual'!$B622),"", VLOOKUP($B626,'2 -Cargar maestro cuentas'!$A:$D,2,FALSE))</f>
        <v/>
      </c>
      <c r="E626" s="56" t="str">
        <f>IF(ISBLANK('1 - Cargar Mayor anual'!$B622),"", VLOOKUP($B626,'2 -Cargar maestro cuentas'!$A:$D,4,FALSE))</f>
        <v/>
      </c>
      <c r="F626" s="56" t="str">
        <f t="shared" si="28"/>
        <v/>
      </c>
      <c r="G626" s="56" t="str">
        <f>IF($F626="Si",VLOOKUP(DATE(YEAR($A626),MONTH($A626),1),'Anexo Indices'!$A:$B,2,FALSE),"")</f>
        <v/>
      </c>
      <c r="H626" s="56" t="str">
        <f t="shared" si="30"/>
        <v/>
      </c>
      <c r="I626" s="62" t="str">
        <f t="shared" si="29"/>
        <v/>
      </c>
      <c r="J626" s="2"/>
    </row>
    <row r="627" spans="1:10" ht="14.25" thickTop="1" thickBot="1">
      <c r="A627" s="57" t="str">
        <f>IF(ISBLANK('1 - Cargar Mayor anual'!$B623),"",'1 - Cargar Mayor anual'!C623)</f>
        <v/>
      </c>
      <c r="B627" s="52" t="str">
        <f>IF(ISBLANK('1 - Cargar Mayor anual'!$B623),"",'1 - Cargar Mayor anual'!B623)</f>
        <v/>
      </c>
      <c r="C627" s="53" t="str">
        <f>IF(ISBLANK('1 - Cargar Mayor anual'!$B623),"",'1 - Cargar Mayor anual'!D623-'1 - Cargar Mayor anual'!E623)</f>
        <v/>
      </c>
      <c r="D627" s="56" t="str">
        <f>IF(ISBLANK('1 - Cargar Mayor anual'!$B623),"", VLOOKUP($B627,'2 -Cargar maestro cuentas'!$A:$D,2,FALSE))</f>
        <v/>
      </c>
      <c r="E627" s="56" t="str">
        <f>IF(ISBLANK('1 - Cargar Mayor anual'!$B623),"", VLOOKUP($B627,'2 -Cargar maestro cuentas'!$A:$D,4,FALSE))</f>
        <v/>
      </c>
      <c r="F627" s="56" t="str">
        <f t="shared" si="28"/>
        <v/>
      </c>
      <c r="G627" s="56" t="str">
        <f>IF($F627="Si",VLOOKUP(DATE(YEAR($A627),MONTH($A627),1),'Anexo Indices'!$A:$B,2,FALSE),"")</f>
        <v/>
      </c>
      <c r="H627" s="56" t="str">
        <f t="shared" si="30"/>
        <v/>
      </c>
      <c r="I627" s="62" t="str">
        <f t="shared" si="29"/>
        <v/>
      </c>
      <c r="J627" s="2"/>
    </row>
    <row r="628" spans="1:10" ht="14.25" thickTop="1" thickBot="1">
      <c r="A628" s="57" t="str">
        <f>IF(ISBLANK('1 - Cargar Mayor anual'!$B624),"",'1 - Cargar Mayor anual'!C624)</f>
        <v/>
      </c>
      <c r="B628" s="52" t="str">
        <f>IF(ISBLANK('1 - Cargar Mayor anual'!$B624),"",'1 - Cargar Mayor anual'!B624)</f>
        <v/>
      </c>
      <c r="C628" s="53" t="str">
        <f>IF(ISBLANK('1 - Cargar Mayor anual'!$B624),"",'1 - Cargar Mayor anual'!D624-'1 - Cargar Mayor anual'!E624)</f>
        <v/>
      </c>
      <c r="D628" s="56" t="str">
        <f>IF(ISBLANK('1 - Cargar Mayor anual'!$B624),"", VLOOKUP($B628,'2 -Cargar maestro cuentas'!$A:$D,2,FALSE))</f>
        <v/>
      </c>
      <c r="E628" s="56" t="str">
        <f>IF(ISBLANK('1 - Cargar Mayor anual'!$B624),"", VLOOKUP($B628,'2 -Cargar maestro cuentas'!$A:$D,4,FALSE))</f>
        <v/>
      </c>
      <c r="F628" s="56" t="str">
        <f t="shared" si="28"/>
        <v/>
      </c>
      <c r="G628" s="56" t="str">
        <f>IF($F628="Si",VLOOKUP(DATE(YEAR($A628),MONTH($A628),1),'Anexo Indices'!$A:$B,2,FALSE),"")</f>
        <v/>
      </c>
      <c r="H628" s="56" t="str">
        <f t="shared" si="30"/>
        <v/>
      </c>
      <c r="I628" s="62" t="str">
        <f t="shared" si="29"/>
        <v/>
      </c>
      <c r="J628" s="2"/>
    </row>
    <row r="629" spans="1:10" ht="14.25" thickTop="1" thickBot="1">
      <c r="A629" s="57" t="str">
        <f>IF(ISBLANK('1 - Cargar Mayor anual'!$B625),"",'1 - Cargar Mayor anual'!C625)</f>
        <v/>
      </c>
      <c r="B629" s="52" t="str">
        <f>IF(ISBLANK('1 - Cargar Mayor anual'!$B625),"",'1 - Cargar Mayor anual'!B625)</f>
        <v/>
      </c>
      <c r="C629" s="53" t="str">
        <f>IF(ISBLANK('1 - Cargar Mayor anual'!$B625),"",'1 - Cargar Mayor anual'!D625-'1 - Cargar Mayor anual'!E625)</f>
        <v/>
      </c>
      <c r="D629" s="56" t="str">
        <f>IF(ISBLANK('1 - Cargar Mayor anual'!$B625),"", VLOOKUP($B629,'2 -Cargar maestro cuentas'!$A:$D,2,FALSE))</f>
        <v/>
      </c>
      <c r="E629" s="56" t="str">
        <f>IF(ISBLANK('1 - Cargar Mayor anual'!$B625),"", VLOOKUP($B629,'2 -Cargar maestro cuentas'!$A:$D,4,FALSE))</f>
        <v/>
      </c>
      <c r="F629" s="56" t="str">
        <f t="shared" si="28"/>
        <v/>
      </c>
      <c r="G629" s="56" t="str">
        <f>IF($F629="Si",VLOOKUP(DATE(YEAR($A629),MONTH($A629),1),'Anexo Indices'!$A:$B,2,FALSE),"")</f>
        <v/>
      </c>
      <c r="H629" s="56" t="str">
        <f t="shared" si="30"/>
        <v/>
      </c>
      <c r="I629" s="62" t="str">
        <f t="shared" si="29"/>
        <v/>
      </c>
      <c r="J629" s="2"/>
    </row>
    <row r="630" spans="1:10" ht="14.25" thickTop="1" thickBot="1">
      <c r="A630" s="57" t="str">
        <f>IF(ISBLANK('1 - Cargar Mayor anual'!$B626),"",'1 - Cargar Mayor anual'!C626)</f>
        <v/>
      </c>
      <c r="B630" s="52" t="str">
        <f>IF(ISBLANK('1 - Cargar Mayor anual'!$B626),"",'1 - Cargar Mayor anual'!B626)</f>
        <v/>
      </c>
      <c r="C630" s="53" t="str">
        <f>IF(ISBLANK('1 - Cargar Mayor anual'!$B626),"",'1 - Cargar Mayor anual'!D626-'1 - Cargar Mayor anual'!E626)</f>
        <v/>
      </c>
      <c r="D630" s="56" t="str">
        <f>IF(ISBLANK('1 - Cargar Mayor anual'!$B626),"", VLOOKUP($B630,'2 -Cargar maestro cuentas'!$A:$D,2,FALSE))</f>
        <v/>
      </c>
      <c r="E630" s="56" t="str">
        <f>IF(ISBLANK('1 - Cargar Mayor anual'!$B626),"", VLOOKUP($B630,'2 -Cargar maestro cuentas'!$A:$D,4,FALSE))</f>
        <v/>
      </c>
      <c r="F630" s="56" t="str">
        <f t="shared" si="28"/>
        <v/>
      </c>
      <c r="G630" s="56" t="str">
        <f>IF($F630="Si",VLOOKUP(DATE(YEAR($A630),MONTH($A630),1),'Anexo Indices'!$A:$B,2,FALSE),"")</f>
        <v/>
      </c>
      <c r="H630" s="56" t="str">
        <f t="shared" si="30"/>
        <v/>
      </c>
      <c r="I630" s="62" t="str">
        <f t="shared" si="29"/>
        <v/>
      </c>
      <c r="J630" s="2"/>
    </row>
    <row r="631" spans="1:10" ht="14.25" thickTop="1" thickBot="1">
      <c r="A631" s="57" t="str">
        <f>IF(ISBLANK('1 - Cargar Mayor anual'!$B627),"",'1 - Cargar Mayor anual'!C627)</f>
        <v/>
      </c>
      <c r="B631" s="52" t="str">
        <f>IF(ISBLANK('1 - Cargar Mayor anual'!$B627),"",'1 - Cargar Mayor anual'!B627)</f>
        <v/>
      </c>
      <c r="C631" s="53" t="str">
        <f>IF(ISBLANK('1 - Cargar Mayor anual'!$B627),"",'1 - Cargar Mayor anual'!D627-'1 - Cargar Mayor anual'!E627)</f>
        <v/>
      </c>
      <c r="D631" s="56" t="str">
        <f>IF(ISBLANK('1 - Cargar Mayor anual'!$B627),"", VLOOKUP($B631,'2 -Cargar maestro cuentas'!$A:$D,2,FALSE))</f>
        <v/>
      </c>
      <c r="E631" s="56" t="str">
        <f>IF(ISBLANK('1 - Cargar Mayor anual'!$B627),"", VLOOKUP($B631,'2 -Cargar maestro cuentas'!$A:$D,4,FALSE))</f>
        <v/>
      </c>
      <c r="F631" s="56" t="str">
        <f t="shared" si="28"/>
        <v/>
      </c>
      <c r="G631" s="56" t="str">
        <f>IF($F631="Si",VLOOKUP(DATE(YEAR($A631),MONTH($A631),1),'Anexo Indices'!$A:$B,2,FALSE),"")</f>
        <v/>
      </c>
      <c r="H631" s="56" t="str">
        <f t="shared" si="30"/>
        <v/>
      </c>
      <c r="I631" s="62" t="str">
        <f t="shared" si="29"/>
        <v/>
      </c>
      <c r="J631" s="2"/>
    </row>
    <row r="632" spans="1:10" ht="14.25" thickTop="1" thickBot="1">
      <c r="A632" s="57" t="str">
        <f>IF(ISBLANK('1 - Cargar Mayor anual'!$B628),"",'1 - Cargar Mayor anual'!C628)</f>
        <v/>
      </c>
      <c r="B632" s="52" t="str">
        <f>IF(ISBLANK('1 - Cargar Mayor anual'!$B628),"",'1 - Cargar Mayor anual'!B628)</f>
        <v/>
      </c>
      <c r="C632" s="53" t="str">
        <f>IF(ISBLANK('1 - Cargar Mayor anual'!$B628),"",'1 - Cargar Mayor anual'!D628-'1 - Cargar Mayor anual'!E628)</f>
        <v/>
      </c>
      <c r="D632" s="56" t="str">
        <f>IF(ISBLANK('1 - Cargar Mayor anual'!$B628),"", VLOOKUP($B632,'2 -Cargar maestro cuentas'!$A:$D,2,FALSE))</f>
        <v/>
      </c>
      <c r="E632" s="56" t="str">
        <f>IF(ISBLANK('1 - Cargar Mayor anual'!$B628),"", VLOOKUP($B632,'2 -Cargar maestro cuentas'!$A:$D,4,FALSE))</f>
        <v/>
      </c>
      <c r="F632" s="56" t="str">
        <f t="shared" si="28"/>
        <v/>
      </c>
      <c r="G632" s="56" t="str">
        <f>IF($F632="Si",VLOOKUP(DATE(YEAR($A632),MONTH($A632),1),'Anexo Indices'!$A:$B,2,FALSE),"")</f>
        <v/>
      </c>
      <c r="H632" s="56" t="str">
        <f t="shared" si="30"/>
        <v/>
      </c>
      <c r="I632" s="62" t="str">
        <f t="shared" si="29"/>
        <v/>
      </c>
      <c r="J632" s="2"/>
    </row>
    <row r="633" spans="1:10" ht="14.25" thickTop="1" thickBot="1">
      <c r="A633" s="57" t="str">
        <f>IF(ISBLANK('1 - Cargar Mayor anual'!$B629),"",'1 - Cargar Mayor anual'!C629)</f>
        <v/>
      </c>
      <c r="B633" s="52" t="str">
        <f>IF(ISBLANK('1 - Cargar Mayor anual'!$B629),"",'1 - Cargar Mayor anual'!B629)</f>
        <v/>
      </c>
      <c r="C633" s="53" t="str">
        <f>IF(ISBLANK('1 - Cargar Mayor anual'!$B629),"",'1 - Cargar Mayor anual'!D629-'1 - Cargar Mayor anual'!E629)</f>
        <v/>
      </c>
      <c r="D633" s="56" t="str">
        <f>IF(ISBLANK('1 - Cargar Mayor anual'!$B629),"", VLOOKUP($B633,'2 -Cargar maestro cuentas'!$A:$D,2,FALSE))</f>
        <v/>
      </c>
      <c r="E633" s="56" t="str">
        <f>IF(ISBLANK('1 - Cargar Mayor anual'!$B629),"", VLOOKUP($B633,'2 -Cargar maestro cuentas'!$A:$D,4,FALSE))</f>
        <v/>
      </c>
      <c r="F633" s="56" t="str">
        <f t="shared" si="28"/>
        <v/>
      </c>
      <c r="G633" s="56" t="str">
        <f>IF($F633="Si",VLOOKUP(DATE(YEAR($A633),MONTH($A633),1),'Anexo Indices'!$A:$B,2,FALSE),"")</f>
        <v/>
      </c>
      <c r="H633" s="56" t="str">
        <f t="shared" si="30"/>
        <v/>
      </c>
      <c r="I633" s="62" t="str">
        <f t="shared" si="29"/>
        <v/>
      </c>
      <c r="J633" s="2"/>
    </row>
    <row r="634" spans="1:10" ht="14.25" thickTop="1" thickBot="1">
      <c r="A634" s="57" t="str">
        <f>IF(ISBLANK('1 - Cargar Mayor anual'!$B630),"",'1 - Cargar Mayor anual'!C630)</f>
        <v/>
      </c>
      <c r="B634" s="52" t="str">
        <f>IF(ISBLANK('1 - Cargar Mayor anual'!$B630),"",'1 - Cargar Mayor anual'!B630)</f>
        <v/>
      </c>
      <c r="C634" s="53" t="str">
        <f>IF(ISBLANK('1 - Cargar Mayor anual'!$B630),"",'1 - Cargar Mayor anual'!D630-'1 - Cargar Mayor anual'!E630)</f>
        <v/>
      </c>
      <c r="D634" s="56" t="str">
        <f>IF(ISBLANK('1 - Cargar Mayor anual'!$B630),"", VLOOKUP($B634,'2 -Cargar maestro cuentas'!$A:$D,2,FALSE))</f>
        <v/>
      </c>
      <c r="E634" s="56" t="str">
        <f>IF(ISBLANK('1 - Cargar Mayor anual'!$B630),"", VLOOKUP($B634,'2 -Cargar maestro cuentas'!$A:$D,4,FALSE))</f>
        <v/>
      </c>
      <c r="F634" s="56" t="str">
        <f t="shared" si="28"/>
        <v/>
      </c>
      <c r="G634" s="56" t="str">
        <f>IF($F634="Si",VLOOKUP(DATE(YEAR($A634),MONTH($A634),1),'Anexo Indices'!$A:$B,2,FALSE),"")</f>
        <v/>
      </c>
      <c r="H634" s="56" t="str">
        <f t="shared" si="30"/>
        <v/>
      </c>
      <c r="I634" s="62" t="str">
        <f t="shared" si="29"/>
        <v/>
      </c>
      <c r="J634" s="2"/>
    </row>
    <row r="635" spans="1:10" ht="14.25" thickTop="1" thickBot="1">
      <c r="A635" s="57" t="str">
        <f>IF(ISBLANK('1 - Cargar Mayor anual'!$B631),"",'1 - Cargar Mayor anual'!C631)</f>
        <v/>
      </c>
      <c r="B635" s="52" t="str">
        <f>IF(ISBLANK('1 - Cargar Mayor anual'!$B631),"",'1 - Cargar Mayor anual'!B631)</f>
        <v/>
      </c>
      <c r="C635" s="53" t="str">
        <f>IF(ISBLANK('1 - Cargar Mayor anual'!$B631),"",'1 - Cargar Mayor anual'!D631-'1 - Cargar Mayor anual'!E631)</f>
        <v/>
      </c>
      <c r="D635" s="56" t="str">
        <f>IF(ISBLANK('1 - Cargar Mayor anual'!$B631),"", VLOOKUP($B635,'2 -Cargar maestro cuentas'!$A:$D,2,FALSE))</f>
        <v/>
      </c>
      <c r="E635" s="56" t="str">
        <f>IF(ISBLANK('1 - Cargar Mayor anual'!$B631),"", VLOOKUP($B635,'2 -Cargar maestro cuentas'!$A:$D,4,FALSE))</f>
        <v/>
      </c>
      <c r="F635" s="56" t="str">
        <f t="shared" si="28"/>
        <v/>
      </c>
      <c r="G635" s="56" t="str">
        <f>IF($F635="Si",VLOOKUP(DATE(YEAR($A635),MONTH($A635),1),'Anexo Indices'!$A:$B,2,FALSE),"")</f>
        <v/>
      </c>
      <c r="H635" s="56" t="str">
        <f t="shared" si="30"/>
        <v/>
      </c>
      <c r="I635" s="62" t="str">
        <f t="shared" si="29"/>
        <v/>
      </c>
      <c r="J635" s="2"/>
    </row>
    <row r="636" spans="1:10" ht="14.25" thickTop="1" thickBot="1">
      <c r="A636" s="57" t="str">
        <f>IF(ISBLANK('1 - Cargar Mayor anual'!$B632),"",'1 - Cargar Mayor anual'!C632)</f>
        <v/>
      </c>
      <c r="B636" s="52" t="str">
        <f>IF(ISBLANK('1 - Cargar Mayor anual'!$B632),"",'1 - Cargar Mayor anual'!B632)</f>
        <v/>
      </c>
      <c r="C636" s="53" t="str">
        <f>IF(ISBLANK('1 - Cargar Mayor anual'!$B632),"",'1 - Cargar Mayor anual'!D632-'1 - Cargar Mayor anual'!E632)</f>
        <v/>
      </c>
      <c r="D636" s="56" t="str">
        <f>IF(ISBLANK('1 - Cargar Mayor anual'!$B632),"", VLOOKUP($B636,'2 -Cargar maestro cuentas'!$A:$D,2,FALSE))</f>
        <v/>
      </c>
      <c r="E636" s="56" t="str">
        <f>IF(ISBLANK('1 - Cargar Mayor anual'!$B632),"", VLOOKUP($B636,'2 -Cargar maestro cuentas'!$A:$D,4,FALSE))</f>
        <v/>
      </c>
      <c r="F636" s="56" t="str">
        <f t="shared" si="28"/>
        <v/>
      </c>
      <c r="G636" s="56" t="str">
        <f>IF($F636="Si",VLOOKUP(DATE(YEAR($A636),MONTH($A636),1),'Anexo Indices'!$A:$B,2,FALSE),"")</f>
        <v/>
      </c>
      <c r="H636" s="56" t="str">
        <f t="shared" si="30"/>
        <v/>
      </c>
      <c r="I636" s="62" t="str">
        <f t="shared" si="29"/>
        <v/>
      </c>
      <c r="J636" s="2"/>
    </row>
    <row r="637" spans="1:10" ht="14.25" thickTop="1" thickBot="1">
      <c r="A637" s="57" t="str">
        <f>IF(ISBLANK('1 - Cargar Mayor anual'!$B633),"",'1 - Cargar Mayor anual'!C633)</f>
        <v/>
      </c>
      <c r="B637" s="52" t="str">
        <f>IF(ISBLANK('1 - Cargar Mayor anual'!$B633),"",'1 - Cargar Mayor anual'!B633)</f>
        <v/>
      </c>
      <c r="C637" s="53" t="str">
        <f>IF(ISBLANK('1 - Cargar Mayor anual'!$B633),"",'1 - Cargar Mayor anual'!D633-'1 - Cargar Mayor anual'!E633)</f>
        <v/>
      </c>
      <c r="D637" s="56" t="str">
        <f>IF(ISBLANK('1 - Cargar Mayor anual'!$B633),"", VLOOKUP($B637,'2 -Cargar maestro cuentas'!$A:$D,2,FALSE))</f>
        <v/>
      </c>
      <c r="E637" s="56" t="str">
        <f>IF(ISBLANK('1 - Cargar Mayor anual'!$B633),"", VLOOKUP($B637,'2 -Cargar maestro cuentas'!$A:$D,4,FALSE))</f>
        <v/>
      </c>
      <c r="F637" s="56" t="str">
        <f t="shared" si="28"/>
        <v/>
      </c>
      <c r="G637" s="56" t="str">
        <f>IF($F637="Si",VLOOKUP(DATE(YEAR($A637),MONTH($A637),1),'Anexo Indices'!$A:$B,2,FALSE),"")</f>
        <v/>
      </c>
      <c r="H637" s="56" t="str">
        <f t="shared" si="30"/>
        <v/>
      </c>
      <c r="I637" s="62" t="str">
        <f t="shared" si="29"/>
        <v/>
      </c>
      <c r="J637" s="2"/>
    </row>
    <row r="638" spans="1:10" ht="14.25" thickTop="1" thickBot="1">
      <c r="A638" s="57" t="str">
        <f>IF(ISBLANK('1 - Cargar Mayor anual'!$B634),"",'1 - Cargar Mayor anual'!C634)</f>
        <v/>
      </c>
      <c r="B638" s="52" t="str">
        <f>IF(ISBLANK('1 - Cargar Mayor anual'!$B634),"",'1 - Cargar Mayor anual'!B634)</f>
        <v/>
      </c>
      <c r="C638" s="53" t="str">
        <f>IF(ISBLANK('1 - Cargar Mayor anual'!$B634),"",'1 - Cargar Mayor anual'!D634-'1 - Cargar Mayor anual'!E634)</f>
        <v/>
      </c>
      <c r="D638" s="56" t="str">
        <f>IF(ISBLANK('1 - Cargar Mayor anual'!$B634),"", VLOOKUP($B638,'2 -Cargar maestro cuentas'!$A:$D,2,FALSE))</f>
        <v/>
      </c>
      <c r="E638" s="56" t="str">
        <f>IF(ISBLANK('1 - Cargar Mayor anual'!$B634),"", VLOOKUP($B638,'2 -Cargar maestro cuentas'!$A:$D,4,FALSE))</f>
        <v/>
      </c>
      <c r="F638" s="56" t="str">
        <f t="shared" si="28"/>
        <v/>
      </c>
      <c r="G638" s="56" t="str">
        <f>IF($F638="Si",VLOOKUP(DATE(YEAR($A638),MONTH($A638),1),'Anexo Indices'!$A:$B,2,FALSE),"")</f>
        <v/>
      </c>
      <c r="H638" s="56" t="str">
        <f t="shared" si="30"/>
        <v/>
      </c>
      <c r="I638" s="62" t="str">
        <f t="shared" si="29"/>
        <v/>
      </c>
      <c r="J638" s="2"/>
    </row>
    <row r="639" spans="1:10" ht="14.25" thickTop="1" thickBot="1">
      <c r="A639" s="57" t="str">
        <f>IF(ISBLANK('1 - Cargar Mayor anual'!$B635),"",'1 - Cargar Mayor anual'!C635)</f>
        <v/>
      </c>
      <c r="B639" s="52" t="str">
        <f>IF(ISBLANK('1 - Cargar Mayor anual'!$B635),"",'1 - Cargar Mayor anual'!B635)</f>
        <v/>
      </c>
      <c r="C639" s="53" t="str">
        <f>IF(ISBLANK('1 - Cargar Mayor anual'!$B635),"",'1 - Cargar Mayor anual'!D635-'1 - Cargar Mayor anual'!E635)</f>
        <v/>
      </c>
      <c r="D639" s="56" t="str">
        <f>IF(ISBLANK('1 - Cargar Mayor anual'!$B635),"", VLOOKUP($B639,'2 -Cargar maestro cuentas'!$A:$D,2,FALSE))</f>
        <v/>
      </c>
      <c r="E639" s="56" t="str">
        <f>IF(ISBLANK('1 - Cargar Mayor anual'!$B635),"", VLOOKUP($B639,'2 -Cargar maestro cuentas'!$A:$D,4,FALSE))</f>
        <v/>
      </c>
      <c r="F639" s="56" t="str">
        <f t="shared" si="28"/>
        <v/>
      </c>
      <c r="G639" s="56" t="str">
        <f>IF($F639="Si",VLOOKUP(DATE(YEAR($A639),MONTH($A639),1),'Anexo Indices'!$A:$B,2,FALSE),"")</f>
        <v/>
      </c>
      <c r="H639" s="56" t="str">
        <f t="shared" si="30"/>
        <v/>
      </c>
      <c r="I639" s="62" t="str">
        <f t="shared" si="29"/>
        <v/>
      </c>
      <c r="J639" s="2"/>
    </row>
    <row r="640" spans="1:10" ht="14.25" thickTop="1" thickBot="1">
      <c r="A640" s="57" t="str">
        <f>IF(ISBLANK('1 - Cargar Mayor anual'!$B636),"",'1 - Cargar Mayor anual'!C636)</f>
        <v/>
      </c>
      <c r="B640" s="52" t="str">
        <f>IF(ISBLANK('1 - Cargar Mayor anual'!$B636),"",'1 - Cargar Mayor anual'!B636)</f>
        <v/>
      </c>
      <c r="C640" s="53" t="str">
        <f>IF(ISBLANK('1 - Cargar Mayor anual'!$B636),"",'1 - Cargar Mayor anual'!D636-'1 - Cargar Mayor anual'!E636)</f>
        <v/>
      </c>
      <c r="D640" s="56" t="str">
        <f>IF(ISBLANK('1 - Cargar Mayor anual'!$B636),"", VLOOKUP($B640,'2 -Cargar maestro cuentas'!$A:$D,2,FALSE))</f>
        <v/>
      </c>
      <c r="E640" s="56" t="str">
        <f>IF(ISBLANK('1 - Cargar Mayor anual'!$B636),"", VLOOKUP($B640,'2 -Cargar maestro cuentas'!$A:$D,4,FALSE))</f>
        <v/>
      </c>
      <c r="F640" s="56" t="str">
        <f t="shared" si="28"/>
        <v/>
      </c>
      <c r="G640" s="56" t="str">
        <f>IF($F640="Si",VLOOKUP(DATE(YEAR($A640),MONTH($A640),1),'Anexo Indices'!$A:$B,2,FALSE),"")</f>
        <v/>
      </c>
      <c r="H640" s="56" t="str">
        <f t="shared" si="30"/>
        <v/>
      </c>
      <c r="I640" s="62" t="str">
        <f t="shared" si="29"/>
        <v/>
      </c>
      <c r="J640" s="2"/>
    </row>
    <row r="641" spans="1:10" ht="14.25" thickTop="1" thickBot="1">
      <c r="A641" s="57" t="str">
        <f>IF(ISBLANK('1 - Cargar Mayor anual'!$B637),"",'1 - Cargar Mayor anual'!C637)</f>
        <v/>
      </c>
      <c r="B641" s="52" t="str">
        <f>IF(ISBLANK('1 - Cargar Mayor anual'!$B637),"",'1 - Cargar Mayor anual'!B637)</f>
        <v/>
      </c>
      <c r="C641" s="53" t="str">
        <f>IF(ISBLANK('1 - Cargar Mayor anual'!$B637),"",'1 - Cargar Mayor anual'!D637-'1 - Cargar Mayor anual'!E637)</f>
        <v/>
      </c>
      <c r="D641" s="56" t="str">
        <f>IF(ISBLANK('1 - Cargar Mayor anual'!$B637),"", VLOOKUP($B641,'2 -Cargar maestro cuentas'!$A:$D,2,FALSE))</f>
        <v/>
      </c>
      <c r="E641" s="56" t="str">
        <f>IF(ISBLANK('1 - Cargar Mayor anual'!$B637),"", VLOOKUP($B641,'2 -Cargar maestro cuentas'!$A:$D,4,FALSE))</f>
        <v/>
      </c>
      <c r="F641" s="56" t="str">
        <f t="shared" si="28"/>
        <v/>
      </c>
      <c r="G641" s="56" t="str">
        <f>IF($F641="Si",VLOOKUP(DATE(YEAR($A641),MONTH($A641),1),'Anexo Indices'!$A:$B,2,FALSE),"")</f>
        <v/>
      </c>
      <c r="H641" s="56" t="str">
        <f t="shared" si="30"/>
        <v/>
      </c>
      <c r="I641" s="62" t="str">
        <f t="shared" si="29"/>
        <v/>
      </c>
      <c r="J641" s="2"/>
    </row>
    <row r="642" spans="1:10" ht="14.25" thickTop="1" thickBot="1">
      <c r="A642" s="57" t="str">
        <f>IF(ISBLANK('1 - Cargar Mayor anual'!$B638),"",'1 - Cargar Mayor anual'!C638)</f>
        <v/>
      </c>
      <c r="B642" s="52" t="str">
        <f>IF(ISBLANK('1 - Cargar Mayor anual'!$B638),"",'1 - Cargar Mayor anual'!B638)</f>
        <v/>
      </c>
      <c r="C642" s="53" t="str">
        <f>IF(ISBLANK('1 - Cargar Mayor anual'!$B638),"",'1 - Cargar Mayor anual'!D638-'1 - Cargar Mayor anual'!E638)</f>
        <v/>
      </c>
      <c r="D642" s="56" t="str">
        <f>IF(ISBLANK('1 - Cargar Mayor anual'!$B638),"", VLOOKUP($B642,'2 -Cargar maestro cuentas'!$A:$D,2,FALSE))</f>
        <v/>
      </c>
      <c r="E642" s="56" t="str">
        <f>IF(ISBLANK('1 - Cargar Mayor anual'!$B638),"", VLOOKUP($B642,'2 -Cargar maestro cuentas'!$A:$D,4,FALSE))</f>
        <v/>
      </c>
      <c r="F642" s="56" t="str">
        <f t="shared" si="28"/>
        <v/>
      </c>
      <c r="G642" s="56" t="str">
        <f>IF($F642="Si",VLOOKUP(DATE(YEAR($A642),MONTH($A642),1),'Anexo Indices'!$A:$B,2,FALSE),"")</f>
        <v/>
      </c>
      <c r="H642" s="56" t="str">
        <f t="shared" si="30"/>
        <v/>
      </c>
      <c r="I642" s="62" t="str">
        <f t="shared" si="29"/>
        <v/>
      </c>
      <c r="J642" s="2"/>
    </row>
    <row r="643" spans="1:10" ht="14.25" thickTop="1" thickBot="1">
      <c r="A643" s="57" t="str">
        <f>IF(ISBLANK('1 - Cargar Mayor anual'!$B639),"",'1 - Cargar Mayor anual'!C639)</f>
        <v/>
      </c>
      <c r="B643" s="52" t="str">
        <f>IF(ISBLANK('1 - Cargar Mayor anual'!$B639),"",'1 - Cargar Mayor anual'!B639)</f>
        <v/>
      </c>
      <c r="C643" s="53" t="str">
        <f>IF(ISBLANK('1 - Cargar Mayor anual'!$B639),"",'1 - Cargar Mayor anual'!D639-'1 - Cargar Mayor anual'!E639)</f>
        <v/>
      </c>
      <c r="D643" s="56" t="str">
        <f>IF(ISBLANK('1 - Cargar Mayor anual'!$B639),"", VLOOKUP($B643,'2 -Cargar maestro cuentas'!$A:$D,2,FALSE))</f>
        <v/>
      </c>
      <c r="E643" s="56" t="str">
        <f>IF(ISBLANK('1 - Cargar Mayor anual'!$B639),"", VLOOKUP($B643,'2 -Cargar maestro cuentas'!$A:$D,4,FALSE))</f>
        <v/>
      </c>
      <c r="F643" s="56" t="str">
        <f t="shared" si="28"/>
        <v/>
      </c>
      <c r="G643" s="56" t="str">
        <f>IF($F643="Si",VLOOKUP(DATE(YEAR($A643),MONTH($A643),1),'Anexo Indices'!$A:$B,2,FALSE),"")</f>
        <v/>
      </c>
      <c r="H643" s="56" t="str">
        <f t="shared" si="30"/>
        <v/>
      </c>
      <c r="I643" s="62" t="str">
        <f t="shared" si="29"/>
        <v/>
      </c>
      <c r="J643" s="2"/>
    </row>
    <row r="644" spans="1:10" ht="14.25" thickTop="1" thickBot="1">
      <c r="A644" s="57" t="str">
        <f>IF(ISBLANK('1 - Cargar Mayor anual'!$B640),"",'1 - Cargar Mayor anual'!C640)</f>
        <v/>
      </c>
      <c r="B644" s="52" t="str">
        <f>IF(ISBLANK('1 - Cargar Mayor anual'!$B640),"",'1 - Cargar Mayor anual'!B640)</f>
        <v/>
      </c>
      <c r="C644" s="53" t="str">
        <f>IF(ISBLANK('1 - Cargar Mayor anual'!$B640),"",'1 - Cargar Mayor anual'!D640-'1 - Cargar Mayor anual'!E640)</f>
        <v/>
      </c>
      <c r="D644" s="56" t="str">
        <f>IF(ISBLANK('1 - Cargar Mayor anual'!$B640),"", VLOOKUP($B644,'2 -Cargar maestro cuentas'!$A:$D,2,FALSE))</f>
        <v/>
      </c>
      <c r="E644" s="56" t="str">
        <f>IF(ISBLANK('1 - Cargar Mayor anual'!$B640),"", VLOOKUP($B644,'2 -Cargar maestro cuentas'!$A:$D,4,FALSE))</f>
        <v/>
      </c>
      <c r="F644" s="56" t="str">
        <f t="shared" si="28"/>
        <v/>
      </c>
      <c r="G644" s="56" t="str">
        <f>IF($F644="Si",VLOOKUP(DATE(YEAR($A644),MONTH($A644),1),'Anexo Indices'!$A:$B,2,FALSE),"")</f>
        <v/>
      </c>
      <c r="H644" s="56" t="str">
        <f t="shared" si="30"/>
        <v/>
      </c>
      <c r="I644" s="62" t="str">
        <f t="shared" si="29"/>
        <v/>
      </c>
      <c r="J644" s="2"/>
    </row>
    <row r="645" spans="1:10" ht="14.25" thickTop="1" thickBot="1">
      <c r="A645" s="57" t="str">
        <f>IF(ISBLANK('1 - Cargar Mayor anual'!$B641),"",'1 - Cargar Mayor anual'!C641)</f>
        <v/>
      </c>
      <c r="B645" s="52" t="str">
        <f>IF(ISBLANK('1 - Cargar Mayor anual'!$B641),"",'1 - Cargar Mayor anual'!B641)</f>
        <v/>
      </c>
      <c r="C645" s="53" t="str">
        <f>IF(ISBLANK('1 - Cargar Mayor anual'!$B641),"",'1 - Cargar Mayor anual'!D641-'1 - Cargar Mayor anual'!E641)</f>
        <v/>
      </c>
      <c r="D645" s="56" t="str">
        <f>IF(ISBLANK('1 - Cargar Mayor anual'!$B641),"", VLOOKUP($B645,'2 -Cargar maestro cuentas'!$A:$D,2,FALSE))</f>
        <v/>
      </c>
      <c r="E645" s="56" t="str">
        <f>IF(ISBLANK('1 - Cargar Mayor anual'!$B641),"", VLOOKUP($B645,'2 -Cargar maestro cuentas'!$A:$D,4,FALSE))</f>
        <v/>
      </c>
      <c r="F645" s="56" t="str">
        <f t="shared" si="28"/>
        <v/>
      </c>
      <c r="G645" s="56" t="str">
        <f>IF($F645="Si",VLOOKUP(DATE(YEAR($A645),MONTH($A645),1),'Anexo Indices'!$A:$B,2,FALSE),"")</f>
        <v/>
      </c>
      <c r="H645" s="56" t="str">
        <f t="shared" si="30"/>
        <v/>
      </c>
      <c r="I645" s="62" t="str">
        <f t="shared" si="29"/>
        <v/>
      </c>
      <c r="J645" s="2"/>
    </row>
    <row r="646" spans="1:10" ht="14.25" thickTop="1" thickBot="1">
      <c r="A646" s="57" t="str">
        <f>IF(ISBLANK('1 - Cargar Mayor anual'!$B642),"",'1 - Cargar Mayor anual'!C642)</f>
        <v/>
      </c>
      <c r="B646" s="52" t="str">
        <f>IF(ISBLANK('1 - Cargar Mayor anual'!$B642),"",'1 - Cargar Mayor anual'!B642)</f>
        <v/>
      </c>
      <c r="C646" s="53" t="str">
        <f>IF(ISBLANK('1 - Cargar Mayor anual'!$B642),"",'1 - Cargar Mayor anual'!D642-'1 - Cargar Mayor anual'!E642)</f>
        <v/>
      </c>
      <c r="D646" s="56" t="str">
        <f>IF(ISBLANK('1 - Cargar Mayor anual'!$B642),"", VLOOKUP($B646,'2 -Cargar maestro cuentas'!$A:$D,2,FALSE))</f>
        <v/>
      </c>
      <c r="E646" s="56" t="str">
        <f>IF(ISBLANK('1 - Cargar Mayor anual'!$B642),"", VLOOKUP($B646,'2 -Cargar maestro cuentas'!$A:$D,4,FALSE))</f>
        <v/>
      </c>
      <c r="F646" s="56" t="str">
        <f t="shared" si="28"/>
        <v/>
      </c>
      <c r="G646" s="56" t="str">
        <f>IF($F646="Si",VLOOKUP(DATE(YEAR($A646),MONTH($A646),1),'Anexo Indices'!$A:$B,2,FALSE),"")</f>
        <v/>
      </c>
      <c r="H646" s="56" t="str">
        <f t="shared" si="30"/>
        <v/>
      </c>
      <c r="I646" s="62" t="str">
        <f t="shared" si="29"/>
        <v/>
      </c>
      <c r="J646" s="2"/>
    </row>
    <row r="647" spans="1:10" ht="14.25" thickTop="1" thickBot="1">
      <c r="A647" s="57" t="str">
        <f>IF(ISBLANK('1 - Cargar Mayor anual'!$B643),"",'1 - Cargar Mayor anual'!C643)</f>
        <v/>
      </c>
      <c r="B647" s="52" t="str">
        <f>IF(ISBLANK('1 - Cargar Mayor anual'!$B643),"",'1 - Cargar Mayor anual'!B643)</f>
        <v/>
      </c>
      <c r="C647" s="53" t="str">
        <f>IF(ISBLANK('1 - Cargar Mayor anual'!$B643),"",'1 - Cargar Mayor anual'!D643-'1 - Cargar Mayor anual'!E643)</f>
        <v/>
      </c>
      <c r="D647" s="56" t="str">
        <f>IF(ISBLANK('1 - Cargar Mayor anual'!$B643),"", VLOOKUP($B647,'2 -Cargar maestro cuentas'!$A:$D,2,FALSE))</f>
        <v/>
      </c>
      <c r="E647" s="56" t="str">
        <f>IF(ISBLANK('1 - Cargar Mayor anual'!$B643),"", VLOOKUP($B647,'2 -Cargar maestro cuentas'!$A:$D,4,FALSE))</f>
        <v/>
      </c>
      <c r="F647" s="56" t="str">
        <f t="shared" ref="F647:F710" si="31">IF(E647="Partida monetaria","No",IF(E647="Partida no monetaria","Si",""))</f>
        <v/>
      </c>
      <c r="G647" s="56" t="str">
        <f>IF($F647="Si",VLOOKUP(DATE(YEAR($A647),MONTH($A647),1),'Anexo Indices'!$A:$B,2,FALSE),"")</f>
        <v/>
      </c>
      <c r="H647" s="56" t="str">
        <f t="shared" si="30"/>
        <v/>
      </c>
      <c r="I647" s="62" t="str">
        <f t="shared" ref="I647:I710" si="32">IF(F647="Si",(H647/G647-1)*C647,"")</f>
        <v/>
      </c>
      <c r="J647" s="2"/>
    </row>
    <row r="648" spans="1:10" ht="14.25" thickTop="1" thickBot="1">
      <c r="A648" s="57" t="str">
        <f>IF(ISBLANK('1 - Cargar Mayor anual'!$B644),"",'1 - Cargar Mayor anual'!C644)</f>
        <v/>
      </c>
      <c r="B648" s="52" t="str">
        <f>IF(ISBLANK('1 - Cargar Mayor anual'!$B644),"",'1 - Cargar Mayor anual'!B644)</f>
        <v/>
      </c>
      <c r="C648" s="53" t="str">
        <f>IF(ISBLANK('1 - Cargar Mayor anual'!$B644),"",'1 - Cargar Mayor anual'!D644-'1 - Cargar Mayor anual'!E644)</f>
        <v/>
      </c>
      <c r="D648" s="56" t="str">
        <f>IF(ISBLANK('1 - Cargar Mayor anual'!$B644),"", VLOOKUP($B648,'2 -Cargar maestro cuentas'!$A:$D,2,FALSE))</f>
        <v/>
      </c>
      <c r="E648" s="56" t="str">
        <f>IF(ISBLANK('1 - Cargar Mayor anual'!$B644),"", VLOOKUP($B648,'2 -Cargar maestro cuentas'!$A:$D,4,FALSE))</f>
        <v/>
      </c>
      <c r="F648" s="56" t="str">
        <f t="shared" si="31"/>
        <v/>
      </c>
      <c r="G648" s="56" t="str">
        <f>IF($F648="Si",VLOOKUP(DATE(YEAR($A648),MONTH($A648),1),'Anexo Indices'!$A:$B,2,FALSE),"")</f>
        <v/>
      </c>
      <c r="H648" s="56" t="str">
        <f t="shared" ref="H648:H711" si="33">IF($F648="Si",$B$3,"")</f>
        <v/>
      </c>
      <c r="I648" s="62" t="str">
        <f t="shared" si="32"/>
        <v/>
      </c>
      <c r="J648" s="2"/>
    </row>
    <row r="649" spans="1:10" ht="14.25" thickTop="1" thickBot="1">
      <c r="A649" s="57" t="str">
        <f>IF(ISBLANK('1 - Cargar Mayor anual'!$B645),"",'1 - Cargar Mayor anual'!C645)</f>
        <v/>
      </c>
      <c r="B649" s="52" t="str">
        <f>IF(ISBLANK('1 - Cargar Mayor anual'!$B645),"",'1 - Cargar Mayor anual'!B645)</f>
        <v/>
      </c>
      <c r="C649" s="53" t="str">
        <f>IF(ISBLANK('1 - Cargar Mayor anual'!$B645),"",'1 - Cargar Mayor anual'!D645-'1 - Cargar Mayor anual'!E645)</f>
        <v/>
      </c>
      <c r="D649" s="56" t="str">
        <f>IF(ISBLANK('1 - Cargar Mayor anual'!$B645),"", VLOOKUP($B649,'2 -Cargar maestro cuentas'!$A:$D,2,FALSE))</f>
        <v/>
      </c>
      <c r="E649" s="56" t="str">
        <f>IF(ISBLANK('1 - Cargar Mayor anual'!$B645),"", VLOOKUP($B649,'2 -Cargar maestro cuentas'!$A:$D,4,FALSE))</f>
        <v/>
      </c>
      <c r="F649" s="56" t="str">
        <f t="shared" si="31"/>
        <v/>
      </c>
      <c r="G649" s="56" t="str">
        <f>IF($F649="Si",VLOOKUP(DATE(YEAR($A649),MONTH($A649),1),'Anexo Indices'!$A:$B,2,FALSE),"")</f>
        <v/>
      </c>
      <c r="H649" s="56" t="str">
        <f t="shared" si="33"/>
        <v/>
      </c>
      <c r="I649" s="62" t="str">
        <f t="shared" si="32"/>
        <v/>
      </c>
      <c r="J649" s="2"/>
    </row>
    <row r="650" spans="1:10" ht="14.25" thickTop="1" thickBot="1">
      <c r="A650" s="57" t="str">
        <f>IF(ISBLANK('1 - Cargar Mayor anual'!$B646),"",'1 - Cargar Mayor anual'!C646)</f>
        <v/>
      </c>
      <c r="B650" s="52" t="str">
        <f>IF(ISBLANK('1 - Cargar Mayor anual'!$B646),"",'1 - Cargar Mayor anual'!B646)</f>
        <v/>
      </c>
      <c r="C650" s="53" t="str">
        <f>IF(ISBLANK('1 - Cargar Mayor anual'!$B646),"",'1 - Cargar Mayor anual'!D646-'1 - Cargar Mayor anual'!E646)</f>
        <v/>
      </c>
      <c r="D650" s="56" t="str">
        <f>IF(ISBLANK('1 - Cargar Mayor anual'!$B646),"", VLOOKUP($B650,'2 -Cargar maestro cuentas'!$A:$D,2,FALSE))</f>
        <v/>
      </c>
      <c r="E650" s="56" t="str">
        <f>IF(ISBLANK('1 - Cargar Mayor anual'!$B646),"", VLOOKUP($B650,'2 -Cargar maestro cuentas'!$A:$D,4,FALSE))</f>
        <v/>
      </c>
      <c r="F650" s="56" t="str">
        <f t="shared" si="31"/>
        <v/>
      </c>
      <c r="G650" s="56" t="str">
        <f>IF($F650="Si",VLOOKUP(DATE(YEAR($A650),MONTH($A650),1),'Anexo Indices'!$A:$B,2,FALSE),"")</f>
        <v/>
      </c>
      <c r="H650" s="56" t="str">
        <f t="shared" si="33"/>
        <v/>
      </c>
      <c r="I650" s="62" t="str">
        <f t="shared" si="32"/>
        <v/>
      </c>
      <c r="J650" s="2"/>
    </row>
    <row r="651" spans="1:10" ht="14.25" thickTop="1" thickBot="1">
      <c r="A651" s="57" t="str">
        <f>IF(ISBLANK('1 - Cargar Mayor anual'!$B647),"",'1 - Cargar Mayor anual'!C647)</f>
        <v/>
      </c>
      <c r="B651" s="52" t="str">
        <f>IF(ISBLANK('1 - Cargar Mayor anual'!$B647),"",'1 - Cargar Mayor anual'!B647)</f>
        <v/>
      </c>
      <c r="C651" s="53" t="str">
        <f>IF(ISBLANK('1 - Cargar Mayor anual'!$B647),"",'1 - Cargar Mayor anual'!D647-'1 - Cargar Mayor anual'!E647)</f>
        <v/>
      </c>
      <c r="D651" s="56" t="str">
        <f>IF(ISBLANK('1 - Cargar Mayor anual'!$B647),"", VLOOKUP($B651,'2 -Cargar maestro cuentas'!$A:$D,2,FALSE))</f>
        <v/>
      </c>
      <c r="E651" s="56" t="str">
        <f>IF(ISBLANK('1 - Cargar Mayor anual'!$B647),"", VLOOKUP($B651,'2 -Cargar maestro cuentas'!$A:$D,4,FALSE))</f>
        <v/>
      </c>
      <c r="F651" s="56" t="str">
        <f t="shared" si="31"/>
        <v/>
      </c>
      <c r="G651" s="56" t="str">
        <f>IF($F651="Si",VLOOKUP(DATE(YEAR($A651),MONTH($A651),1),'Anexo Indices'!$A:$B,2,FALSE),"")</f>
        <v/>
      </c>
      <c r="H651" s="56" t="str">
        <f t="shared" si="33"/>
        <v/>
      </c>
      <c r="I651" s="62" t="str">
        <f t="shared" si="32"/>
        <v/>
      </c>
      <c r="J651" s="2"/>
    </row>
    <row r="652" spans="1:10" ht="14.25" thickTop="1" thickBot="1">
      <c r="A652" s="57" t="str">
        <f>IF(ISBLANK('1 - Cargar Mayor anual'!$B648),"",'1 - Cargar Mayor anual'!C648)</f>
        <v/>
      </c>
      <c r="B652" s="52" t="str">
        <f>IF(ISBLANK('1 - Cargar Mayor anual'!$B648),"",'1 - Cargar Mayor anual'!B648)</f>
        <v/>
      </c>
      <c r="C652" s="53" t="str">
        <f>IF(ISBLANK('1 - Cargar Mayor anual'!$B648),"",'1 - Cargar Mayor anual'!D648-'1 - Cargar Mayor anual'!E648)</f>
        <v/>
      </c>
      <c r="D652" s="56" t="str">
        <f>IF(ISBLANK('1 - Cargar Mayor anual'!$B648),"", VLOOKUP($B652,'2 -Cargar maestro cuentas'!$A:$D,2,FALSE))</f>
        <v/>
      </c>
      <c r="E652" s="56" t="str">
        <f>IF(ISBLANK('1 - Cargar Mayor anual'!$B648),"", VLOOKUP($B652,'2 -Cargar maestro cuentas'!$A:$D,4,FALSE))</f>
        <v/>
      </c>
      <c r="F652" s="56" t="str">
        <f t="shared" si="31"/>
        <v/>
      </c>
      <c r="G652" s="56" t="str">
        <f>IF($F652="Si",VLOOKUP(DATE(YEAR($A652),MONTH($A652),1),'Anexo Indices'!$A:$B,2,FALSE),"")</f>
        <v/>
      </c>
      <c r="H652" s="56" t="str">
        <f t="shared" si="33"/>
        <v/>
      </c>
      <c r="I652" s="62" t="str">
        <f t="shared" si="32"/>
        <v/>
      </c>
      <c r="J652" s="2"/>
    </row>
    <row r="653" spans="1:10" ht="14.25" thickTop="1" thickBot="1">
      <c r="A653" s="57" t="str">
        <f>IF(ISBLANK('1 - Cargar Mayor anual'!$B649),"",'1 - Cargar Mayor anual'!C649)</f>
        <v/>
      </c>
      <c r="B653" s="52" t="str">
        <f>IF(ISBLANK('1 - Cargar Mayor anual'!$B649),"",'1 - Cargar Mayor anual'!B649)</f>
        <v/>
      </c>
      <c r="C653" s="53" t="str">
        <f>IF(ISBLANK('1 - Cargar Mayor anual'!$B649),"",'1 - Cargar Mayor anual'!D649-'1 - Cargar Mayor anual'!E649)</f>
        <v/>
      </c>
      <c r="D653" s="56" t="str">
        <f>IF(ISBLANK('1 - Cargar Mayor anual'!$B649),"", VLOOKUP($B653,'2 -Cargar maestro cuentas'!$A:$D,2,FALSE))</f>
        <v/>
      </c>
      <c r="E653" s="56" t="str">
        <f>IF(ISBLANK('1 - Cargar Mayor anual'!$B649),"", VLOOKUP($B653,'2 -Cargar maestro cuentas'!$A:$D,4,FALSE))</f>
        <v/>
      </c>
      <c r="F653" s="56" t="str">
        <f t="shared" si="31"/>
        <v/>
      </c>
      <c r="G653" s="56" t="str">
        <f>IF($F653="Si",VLOOKUP(DATE(YEAR($A653),MONTH($A653),1),'Anexo Indices'!$A:$B,2,FALSE),"")</f>
        <v/>
      </c>
      <c r="H653" s="56" t="str">
        <f t="shared" si="33"/>
        <v/>
      </c>
      <c r="I653" s="62" t="str">
        <f t="shared" si="32"/>
        <v/>
      </c>
      <c r="J653" s="2"/>
    </row>
    <row r="654" spans="1:10" ht="14.25" thickTop="1" thickBot="1">
      <c r="A654" s="57" t="str">
        <f>IF(ISBLANK('1 - Cargar Mayor anual'!$B650),"",'1 - Cargar Mayor anual'!C650)</f>
        <v/>
      </c>
      <c r="B654" s="52" t="str">
        <f>IF(ISBLANK('1 - Cargar Mayor anual'!$B650),"",'1 - Cargar Mayor anual'!B650)</f>
        <v/>
      </c>
      <c r="C654" s="53" t="str">
        <f>IF(ISBLANK('1 - Cargar Mayor anual'!$B650),"",'1 - Cargar Mayor anual'!D650-'1 - Cargar Mayor anual'!E650)</f>
        <v/>
      </c>
      <c r="D654" s="56" t="str">
        <f>IF(ISBLANK('1 - Cargar Mayor anual'!$B650),"", VLOOKUP($B654,'2 -Cargar maestro cuentas'!$A:$D,2,FALSE))</f>
        <v/>
      </c>
      <c r="E654" s="56" t="str">
        <f>IF(ISBLANK('1 - Cargar Mayor anual'!$B650),"", VLOOKUP($B654,'2 -Cargar maestro cuentas'!$A:$D,4,FALSE))</f>
        <v/>
      </c>
      <c r="F654" s="56" t="str">
        <f t="shared" si="31"/>
        <v/>
      </c>
      <c r="G654" s="56" t="str">
        <f>IF($F654="Si",VLOOKUP(DATE(YEAR($A654),MONTH($A654),1),'Anexo Indices'!$A:$B,2,FALSE),"")</f>
        <v/>
      </c>
      <c r="H654" s="56" t="str">
        <f t="shared" si="33"/>
        <v/>
      </c>
      <c r="I654" s="62" t="str">
        <f t="shared" si="32"/>
        <v/>
      </c>
      <c r="J654" s="2"/>
    </row>
    <row r="655" spans="1:10" ht="14.25" thickTop="1" thickBot="1">
      <c r="A655" s="57" t="str">
        <f>IF(ISBLANK('1 - Cargar Mayor anual'!$B651),"",'1 - Cargar Mayor anual'!C651)</f>
        <v/>
      </c>
      <c r="B655" s="52" t="str">
        <f>IF(ISBLANK('1 - Cargar Mayor anual'!$B651),"",'1 - Cargar Mayor anual'!B651)</f>
        <v/>
      </c>
      <c r="C655" s="53" t="str">
        <f>IF(ISBLANK('1 - Cargar Mayor anual'!$B651),"",'1 - Cargar Mayor anual'!D651-'1 - Cargar Mayor anual'!E651)</f>
        <v/>
      </c>
      <c r="D655" s="56" t="str">
        <f>IF(ISBLANK('1 - Cargar Mayor anual'!$B651),"", VLOOKUP($B655,'2 -Cargar maestro cuentas'!$A:$D,2,FALSE))</f>
        <v/>
      </c>
      <c r="E655" s="56" t="str">
        <f>IF(ISBLANK('1 - Cargar Mayor anual'!$B651),"", VLOOKUP($B655,'2 -Cargar maestro cuentas'!$A:$D,4,FALSE))</f>
        <v/>
      </c>
      <c r="F655" s="56" t="str">
        <f t="shared" si="31"/>
        <v/>
      </c>
      <c r="G655" s="56" t="str">
        <f>IF($F655="Si",VLOOKUP(DATE(YEAR($A655),MONTH($A655),1),'Anexo Indices'!$A:$B,2,FALSE),"")</f>
        <v/>
      </c>
      <c r="H655" s="56" t="str">
        <f t="shared" si="33"/>
        <v/>
      </c>
      <c r="I655" s="62" t="str">
        <f t="shared" si="32"/>
        <v/>
      </c>
      <c r="J655" s="2"/>
    </row>
    <row r="656" spans="1:10" ht="14.25" thickTop="1" thickBot="1">
      <c r="A656" s="57" t="str">
        <f>IF(ISBLANK('1 - Cargar Mayor anual'!$B652),"",'1 - Cargar Mayor anual'!C652)</f>
        <v/>
      </c>
      <c r="B656" s="52" t="str">
        <f>IF(ISBLANK('1 - Cargar Mayor anual'!$B652),"",'1 - Cargar Mayor anual'!B652)</f>
        <v/>
      </c>
      <c r="C656" s="53" t="str">
        <f>IF(ISBLANK('1 - Cargar Mayor anual'!$B652),"",'1 - Cargar Mayor anual'!D652-'1 - Cargar Mayor anual'!E652)</f>
        <v/>
      </c>
      <c r="D656" s="56" t="str">
        <f>IF(ISBLANK('1 - Cargar Mayor anual'!$B652),"", VLOOKUP($B656,'2 -Cargar maestro cuentas'!$A:$D,2,FALSE))</f>
        <v/>
      </c>
      <c r="E656" s="56" t="str">
        <f>IF(ISBLANK('1 - Cargar Mayor anual'!$B652),"", VLOOKUP($B656,'2 -Cargar maestro cuentas'!$A:$D,4,FALSE))</f>
        <v/>
      </c>
      <c r="F656" s="56" t="str">
        <f t="shared" si="31"/>
        <v/>
      </c>
      <c r="G656" s="56" t="str">
        <f>IF($F656="Si",VLOOKUP(DATE(YEAR($A656),MONTH($A656),1),'Anexo Indices'!$A:$B,2,FALSE),"")</f>
        <v/>
      </c>
      <c r="H656" s="56" t="str">
        <f t="shared" si="33"/>
        <v/>
      </c>
      <c r="I656" s="62" t="str">
        <f t="shared" si="32"/>
        <v/>
      </c>
      <c r="J656" s="2"/>
    </row>
    <row r="657" spans="1:10" ht="14.25" thickTop="1" thickBot="1">
      <c r="A657" s="57" t="str">
        <f>IF(ISBLANK('1 - Cargar Mayor anual'!$B653),"",'1 - Cargar Mayor anual'!C653)</f>
        <v/>
      </c>
      <c r="B657" s="52" t="str">
        <f>IF(ISBLANK('1 - Cargar Mayor anual'!$B653),"",'1 - Cargar Mayor anual'!B653)</f>
        <v/>
      </c>
      <c r="C657" s="53" t="str">
        <f>IF(ISBLANK('1 - Cargar Mayor anual'!$B653),"",'1 - Cargar Mayor anual'!D653-'1 - Cargar Mayor anual'!E653)</f>
        <v/>
      </c>
      <c r="D657" s="56" t="str">
        <f>IF(ISBLANK('1 - Cargar Mayor anual'!$B653),"", VLOOKUP($B657,'2 -Cargar maestro cuentas'!$A:$D,2,FALSE))</f>
        <v/>
      </c>
      <c r="E657" s="56" t="str">
        <f>IF(ISBLANK('1 - Cargar Mayor anual'!$B653),"", VLOOKUP($B657,'2 -Cargar maestro cuentas'!$A:$D,4,FALSE))</f>
        <v/>
      </c>
      <c r="F657" s="56" t="str">
        <f t="shared" si="31"/>
        <v/>
      </c>
      <c r="G657" s="56" t="str">
        <f>IF($F657="Si",VLOOKUP(DATE(YEAR($A657),MONTH($A657),1),'Anexo Indices'!$A:$B,2,FALSE),"")</f>
        <v/>
      </c>
      <c r="H657" s="56" t="str">
        <f t="shared" si="33"/>
        <v/>
      </c>
      <c r="I657" s="62" t="str">
        <f t="shared" si="32"/>
        <v/>
      </c>
      <c r="J657" s="2"/>
    </row>
    <row r="658" spans="1:10" ht="14.25" thickTop="1" thickBot="1">
      <c r="A658" s="57" t="str">
        <f>IF(ISBLANK('1 - Cargar Mayor anual'!$B654),"",'1 - Cargar Mayor anual'!C654)</f>
        <v/>
      </c>
      <c r="B658" s="52" t="str">
        <f>IF(ISBLANK('1 - Cargar Mayor anual'!$B654),"",'1 - Cargar Mayor anual'!B654)</f>
        <v/>
      </c>
      <c r="C658" s="53" t="str">
        <f>IF(ISBLANK('1 - Cargar Mayor anual'!$B654),"",'1 - Cargar Mayor anual'!D654-'1 - Cargar Mayor anual'!E654)</f>
        <v/>
      </c>
      <c r="D658" s="56" t="str">
        <f>IF(ISBLANK('1 - Cargar Mayor anual'!$B654),"", VLOOKUP($B658,'2 -Cargar maestro cuentas'!$A:$D,2,FALSE))</f>
        <v/>
      </c>
      <c r="E658" s="56" t="str">
        <f>IF(ISBLANK('1 - Cargar Mayor anual'!$B654),"", VLOOKUP($B658,'2 -Cargar maestro cuentas'!$A:$D,4,FALSE))</f>
        <v/>
      </c>
      <c r="F658" s="56" t="str">
        <f t="shared" si="31"/>
        <v/>
      </c>
      <c r="G658" s="56" t="str">
        <f>IF($F658="Si",VLOOKUP(DATE(YEAR($A658),MONTH($A658),1),'Anexo Indices'!$A:$B,2,FALSE),"")</f>
        <v/>
      </c>
      <c r="H658" s="56" t="str">
        <f t="shared" si="33"/>
        <v/>
      </c>
      <c r="I658" s="62" t="str">
        <f t="shared" si="32"/>
        <v/>
      </c>
      <c r="J658" s="2"/>
    </row>
    <row r="659" spans="1:10" ht="14.25" thickTop="1" thickBot="1">
      <c r="A659" s="57" t="str">
        <f>IF(ISBLANK('1 - Cargar Mayor anual'!$B655),"",'1 - Cargar Mayor anual'!C655)</f>
        <v/>
      </c>
      <c r="B659" s="52" t="str">
        <f>IF(ISBLANK('1 - Cargar Mayor anual'!$B655),"",'1 - Cargar Mayor anual'!B655)</f>
        <v/>
      </c>
      <c r="C659" s="53" t="str">
        <f>IF(ISBLANK('1 - Cargar Mayor anual'!$B655),"",'1 - Cargar Mayor anual'!D655-'1 - Cargar Mayor anual'!E655)</f>
        <v/>
      </c>
      <c r="D659" s="56" t="str">
        <f>IF(ISBLANK('1 - Cargar Mayor anual'!$B655),"", VLOOKUP($B659,'2 -Cargar maestro cuentas'!$A:$D,2,FALSE))</f>
        <v/>
      </c>
      <c r="E659" s="56" t="str">
        <f>IF(ISBLANK('1 - Cargar Mayor anual'!$B655),"", VLOOKUP($B659,'2 -Cargar maestro cuentas'!$A:$D,4,FALSE))</f>
        <v/>
      </c>
      <c r="F659" s="56" t="str">
        <f t="shared" si="31"/>
        <v/>
      </c>
      <c r="G659" s="56" t="str">
        <f>IF($F659="Si",VLOOKUP(DATE(YEAR($A659),MONTH($A659),1),'Anexo Indices'!$A:$B,2,FALSE),"")</f>
        <v/>
      </c>
      <c r="H659" s="56" t="str">
        <f t="shared" si="33"/>
        <v/>
      </c>
      <c r="I659" s="62" t="str">
        <f t="shared" si="32"/>
        <v/>
      </c>
      <c r="J659" s="2"/>
    </row>
    <row r="660" spans="1:10" ht="14.25" thickTop="1" thickBot="1">
      <c r="A660" s="57" t="str">
        <f>IF(ISBLANK('1 - Cargar Mayor anual'!$B656),"",'1 - Cargar Mayor anual'!C656)</f>
        <v/>
      </c>
      <c r="B660" s="52" t="str">
        <f>IF(ISBLANK('1 - Cargar Mayor anual'!$B656),"",'1 - Cargar Mayor anual'!B656)</f>
        <v/>
      </c>
      <c r="C660" s="53" t="str">
        <f>IF(ISBLANK('1 - Cargar Mayor anual'!$B656),"",'1 - Cargar Mayor anual'!D656-'1 - Cargar Mayor anual'!E656)</f>
        <v/>
      </c>
      <c r="D660" s="56" t="str">
        <f>IF(ISBLANK('1 - Cargar Mayor anual'!$B656),"", VLOOKUP($B660,'2 -Cargar maestro cuentas'!$A:$D,2,FALSE))</f>
        <v/>
      </c>
      <c r="E660" s="56" t="str">
        <f>IF(ISBLANK('1 - Cargar Mayor anual'!$B656),"", VLOOKUP($B660,'2 -Cargar maestro cuentas'!$A:$D,4,FALSE))</f>
        <v/>
      </c>
      <c r="F660" s="56" t="str">
        <f t="shared" si="31"/>
        <v/>
      </c>
      <c r="G660" s="56" t="str">
        <f>IF($F660="Si",VLOOKUP(DATE(YEAR($A660),MONTH($A660),1),'Anexo Indices'!$A:$B,2,FALSE),"")</f>
        <v/>
      </c>
      <c r="H660" s="56" t="str">
        <f t="shared" si="33"/>
        <v/>
      </c>
      <c r="I660" s="62" t="str">
        <f t="shared" si="32"/>
        <v/>
      </c>
      <c r="J660" s="2"/>
    </row>
    <row r="661" spans="1:10" ht="14.25" thickTop="1" thickBot="1">
      <c r="A661" s="57" t="str">
        <f>IF(ISBLANK('1 - Cargar Mayor anual'!$B657),"",'1 - Cargar Mayor anual'!C657)</f>
        <v/>
      </c>
      <c r="B661" s="52" t="str">
        <f>IF(ISBLANK('1 - Cargar Mayor anual'!$B657),"",'1 - Cargar Mayor anual'!B657)</f>
        <v/>
      </c>
      <c r="C661" s="53" t="str">
        <f>IF(ISBLANK('1 - Cargar Mayor anual'!$B657),"",'1 - Cargar Mayor anual'!D657-'1 - Cargar Mayor anual'!E657)</f>
        <v/>
      </c>
      <c r="D661" s="56" t="str">
        <f>IF(ISBLANK('1 - Cargar Mayor anual'!$B657),"", VLOOKUP($B661,'2 -Cargar maestro cuentas'!$A:$D,2,FALSE))</f>
        <v/>
      </c>
      <c r="E661" s="56" t="str">
        <f>IF(ISBLANK('1 - Cargar Mayor anual'!$B657),"", VLOOKUP($B661,'2 -Cargar maestro cuentas'!$A:$D,4,FALSE))</f>
        <v/>
      </c>
      <c r="F661" s="56" t="str">
        <f t="shared" si="31"/>
        <v/>
      </c>
      <c r="G661" s="56" t="str">
        <f>IF($F661="Si",VLOOKUP(DATE(YEAR($A661),MONTH($A661),1),'Anexo Indices'!$A:$B,2,FALSE),"")</f>
        <v/>
      </c>
      <c r="H661" s="56" t="str">
        <f t="shared" si="33"/>
        <v/>
      </c>
      <c r="I661" s="62" t="str">
        <f t="shared" si="32"/>
        <v/>
      </c>
      <c r="J661" s="2"/>
    </row>
    <row r="662" spans="1:10" ht="14.25" thickTop="1" thickBot="1">
      <c r="A662" s="57" t="str">
        <f>IF(ISBLANK('1 - Cargar Mayor anual'!$B658),"",'1 - Cargar Mayor anual'!C658)</f>
        <v/>
      </c>
      <c r="B662" s="52" t="str">
        <f>IF(ISBLANK('1 - Cargar Mayor anual'!$B658),"",'1 - Cargar Mayor anual'!B658)</f>
        <v/>
      </c>
      <c r="C662" s="53" t="str">
        <f>IF(ISBLANK('1 - Cargar Mayor anual'!$B658),"",'1 - Cargar Mayor anual'!D658-'1 - Cargar Mayor anual'!E658)</f>
        <v/>
      </c>
      <c r="D662" s="56" t="str">
        <f>IF(ISBLANK('1 - Cargar Mayor anual'!$B658),"", VLOOKUP($B662,'2 -Cargar maestro cuentas'!$A:$D,2,FALSE))</f>
        <v/>
      </c>
      <c r="E662" s="56" t="str">
        <f>IF(ISBLANK('1 - Cargar Mayor anual'!$B658),"", VLOOKUP($B662,'2 -Cargar maestro cuentas'!$A:$D,4,FALSE))</f>
        <v/>
      </c>
      <c r="F662" s="56" t="str">
        <f t="shared" si="31"/>
        <v/>
      </c>
      <c r="G662" s="56" t="str">
        <f>IF($F662="Si",VLOOKUP(DATE(YEAR($A662),MONTH($A662),1),'Anexo Indices'!$A:$B,2,FALSE),"")</f>
        <v/>
      </c>
      <c r="H662" s="56" t="str">
        <f t="shared" si="33"/>
        <v/>
      </c>
      <c r="I662" s="62" t="str">
        <f t="shared" si="32"/>
        <v/>
      </c>
      <c r="J662" s="2"/>
    </row>
    <row r="663" spans="1:10" ht="14.25" thickTop="1" thickBot="1">
      <c r="A663" s="57" t="str">
        <f>IF(ISBLANK('1 - Cargar Mayor anual'!$B659),"",'1 - Cargar Mayor anual'!C659)</f>
        <v/>
      </c>
      <c r="B663" s="52" t="str">
        <f>IF(ISBLANK('1 - Cargar Mayor anual'!$B659),"",'1 - Cargar Mayor anual'!B659)</f>
        <v/>
      </c>
      <c r="C663" s="53" t="str">
        <f>IF(ISBLANK('1 - Cargar Mayor anual'!$B659),"",'1 - Cargar Mayor anual'!D659-'1 - Cargar Mayor anual'!E659)</f>
        <v/>
      </c>
      <c r="D663" s="56" t="str">
        <f>IF(ISBLANK('1 - Cargar Mayor anual'!$B659),"", VLOOKUP($B663,'2 -Cargar maestro cuentas'!$A:$D,2,FALSE))</f>
        <v/>
      </c>
      <c r="E663" s="56" t="str">
        <f>IF(ISBLANK('1 - Cargar Mayor anual'!$B659),"", VLOOKUP($B663,'2 -Cargar maestro cuentas'!$A:$D,4,FALSE))</f>
        <v/>
      </c>
      <c r="F663" s="56" t="str">
        <f t="shared" si="31"/>
        <v/>
      </c>
      <c r="G663" s="56" t="str">
        <f>IF($F663="Si",VLOOKUP(DATE(YEAR($A663),MONTH($A663),1),'Anexo Indices'!$A:$B,2,FALSE),"")</f>
        <v/>
      </c>
      <c r="H663" s="56" t="str">
        <f t="shared" si="33"/>
        <v/>
      </c>
      <c r="I663" s="62" t="str">
        <f t="shared" si="32"/>
        <v/>
      </c>
      <c r="J663" s="2"/>
    </row>
    <row r="664" spans="1:10" ht="14.25" thickTop="1" thickBot="1">
      <c r="A664" s="57" t="str">
        <f>IF(ISBLANK('1 - Cargar Mayor anual'!$B660),"",'1 - Cargar Mayor anual'!C660)</f>
        <v/>
      </c>
      <c r="B664" s="52" t="str">
        <f>IF(ISBLANK('1 - Cargar Mayor anual'!$B660),"",'1 - Cargar Mayor anual'!B660)</f>
        <v/>
      </c>
      <c r="C664" s="53" t="str">
        <f>IF(ISBLANK('1 - Cargar Mayor anual'!$B660),"",'1 - Cargar Mayor anual'!D660-'1 - Cargar Mayor anual'!E660)</f>
        <v/>
      </c>
      <c r="D664" s="56" t="str">
        <f>IF(ISBLANK('1 - Cargar Mayor anual'!$B660),"", VLOOKUP($B664,'2 -Cargar maestro cuentas'!$A:$D,2,FALSE))</f>
        <v/>
      </c>
      <c r="E664" s="56" t="str">
        <f>IF(ISBLANK('1 - Cargar Mayor anual'!$B660),"", VLOOKUP($B664,'2 -Cargar maestro cuentas'!$A:$D,4,FALSE))</f>
        <v/>
      </c>
      <c r="F664" s="56" t="str">
        <f t="shared" si="31"/>
        <v/>
      </c>
      <c r="G664" s="56" t="str">
        <f>IF($F664="Si",VLOOKUP(DATE(YEAR($A664),MONTH($A664),1),'Anexo Indices'!$A:$B,2,FALSE),"")</f>
        <v/>
      </c>
      <c r="H664" s="56" t="str">
        <f t="shared" si="33"/>
        <v/>
      </c>
      <c r="I664" s="62" t="str">
        <f t="shared" si="32"/>
        <v/>
      </c>
      <c r="J664" s="2"/>
    </row>
    <row r="665" spans="1:10" ht="14.25" thickTop="1" thickBot="1">
      <c r="A665" s="57" t="str">
        <f>IF(ISBLANK('1 - Cargar Mayor anual'!$B661),"",'1 - Cargar Mayor anual'!C661)</f>
        <v/>
      </c>
      <c r="B665" s="52" t="str">
        <f>IF(ISBLANK('1 - Cargar Mayor anual'!$B661),"",'1 - Cargar Mayor anual'!B661)</f>
        <v/>
      </c>
      <c r="C665" s="53" t="str">
        <f>IF(ISBLANK('1 - Cargar Mayor anual'!$B661),"",'1 - Cargar Mayor anual'!D661-'1 - Cargar Mayor anual'!E661)</f>
        <v/>
      </c>
      <c r="D665" s="56" t="str">
        <f>IF(ISBLANK('1 - Cargar Mayor anual'!$B661),"", VLOOKUP($B665,'2 -Cargar maestro cuentas'!$A:$D,2,FALSE))</f>
        <v/>
      </c>
      <c r="E665" s="56" t="str">
        <f>IF(ISBLANK('1 - Cargar Mayor anual'!$B661),"", VLOOKUP($B665,'2 -Cargar maestro cuentas'!$A:$D,4,FALSE))</f>
        <v/>
      </c>
      <c r="F665" s="56" t="str">
        <f t="shared" si="31"/>
        <v/>
      </c>
      <c r="G665" s="56" t="str">
        <f>IF($F665="Si",VLOOKUP(DATE(YEAR($A665),MONTH($A665),1),'Anexo Indices'!$A:$B,2,FALSE),"")</f>
        <v/>
      </c>
      <c r="H665" s="56" t="str">
        <f t="shared" si="33"/>
        <v/>
      </c>
      <c r="I665" s="62" t="str">
        <f t="shared" si="32"/>
        <v/>
      </c>
      <c r="J665" s="2"/>
    </row>
    <row r="666" spans="1:10" ht="14.25" thickTop="1" thickBot="1">
      <c r="A666" s="57" t="str">
        <f>IF(ISBLANK('1 - Cargar Mayor anual'!$B662),"",'1 - Cargar Mayor anual'!C662)</f>
        <v/>
      </c>
      <c r="B666" s="52" t="str">
        <f>IF(ISBLANK('1 - Cargar Mayor anual'!$B662),"",'1 - Cargar Mayor anual'!B662)</f>
        <v/>
      </c>
      <c r="C666" s="53" t="str">
        <f>IF(ISBLANK('1 - Cargar Mayor anual'!$B662),"",'1 - Cargar Mayor anual'!D662-'1 - Cargar Mayor anual'!E662)</f>
        <v/>
      </c>
      <c r="D666" s="56" t="str">
        <f>IF(ISBLANK('1 - Cargar Mayor anual'!$B662),"", VLOOKUP($B666,'2 -Cargar maestro cuentas'!$A:$D,2,FALSE))</f>
        <v/>
      </c>
      <c r="E666" s="56" t="str">
        <f>IF(ISBLANK('1 - Cargar Mayor anual'!$B662),"", VLOOKUP($B666,'2 -Cargar maestro cuentas'!$A:$D,4,FALSE))</f>
        <v/>
      </c>
      <c r="F666" s="56" t="str">
        <f t="shared" si="31"/>
        <v/>
      </c>
      <c r="G666" s="56" t="str">
        <f>IF($F666="Si",VLOOKUP(DATE(YEAR($A666),MONTH($A666),1),'Anexo Indices'!$A:$B,2,FALSE),"")</f>
        <v/>
      </c>
      <c r="H666" s="56" t="str">
        <f t="shared" si="33"/>
        <v/>
      </c>
      <c r="I666" s="62" t="str">
        <f t="shared" si="32"/>
        <v/>
      </c>
      <c r="J666" s="2"/>
    </row>
    <row r="667" spans="1:10" ht="14.25" thickTop="1" thickBot="1">
      <c r="A667" s="57" t="str">
        <f>IF(ISBLANK('1 - Cargar Mayor anual'!$B663),"",'1 - Cargar Mayor anual'!C663)</f>
        <v/>
      </c>
      <c r="B667" s="52" t="str">
        <f>IF(ISBLANK('1 - Cargar Mayor anual'!$B663),"",'1 - Cargar Mayor anual'!B663)</f>
        <v/>
      </c>
      <c r="C667" s="53" t="str">
        <f>IF(ISBLANK('1 - Cargar Mayor anual'!$B663),"",'1 - Cargar Mayor anual'!D663-'1 - Cargar Mayor anual'!E663)</f>
        <v/>
      </c>
      <c r="D667" s="56" t="str">
        <f>IF(ISBLANK('1 - Cargar Mayor anual'!$B663),"", VLOOKUP($B667,'2 -Cargar maestro cuentas'!$A:$D,2,FALSE))</f>
        <v/>
      </c>
      <c r="E667" s="56" t="str">
        <f>IF(ISBLANK('1 - Cargar Mayor anual'!$B663),"", VLOOKUP($B667,'2 -Cargar maestro cuentas'!$A:$D,4,FALSE))</f>
        <v/>
      </c>
      <c r="F667" s="56" t="str">
        <f t="shared" si="31"/>
        <v/>
      </c>
      <c r="G667" s="56" t="str">
        <f>IF($F667="Si",VLOOKUP(DATE(YEAR($A667),MONTH($A667),1),'Anexo Indices'!$A:$B,2,FALSE),"")</f>
        <v/>
      </c>
      <c r="H667" s="56" t="str">
        <f t="shared" si="33"/>
        <v/>
      </c>
      <c r="I667" s="62" t="str">
        <f t="shared" si="32"/>
        <v/>
      </c>
      <c r="J667" s="2"/>
    </row>
    <row r="668" spans="1:10" ht="14.25" thickTop="1" thickBot="1">
      <c r="A668" s="57" t="str">
        <f>IF(ISBLANK('1 - Cargar Mayor anual'!$B664),"",'1 - Cargar Mayor anual'!C664)</f>
        <v/>
      </c>
      <c r="B668" s="52" t="str">
        <f>IF(ISBLANK('1 - Cargar Mayor anual'!$B664),"",'1 - Cargar Mayor anual'!B664)</f>
        <v/>
      </c>
      <c r="C668" s="53" t="str">
        <f>IF(ISBLANK('1 - Cargar Mayor anual'!$B664),"",'1 - Cargar Mayor anual'!D664-'1 - Cargar Mayor anual'!E664)</f>
        <v/>
      </c>
      <c r="D668" s="56" t="str">
        <f>IF(ISBLANK('1 - Cargar Mayor anual'!$B664),"", VLOOKUP($B668,'2 -Cargar maestro cuentas'!$A:$D,2,FALSE))</f>
        <v/>
      </c>
      <c r="E668" s="56" t="str">
        <f>IF(ISBLANK('1 - Cargar Mayor anual'!$B664),"", VLOOKUP($B668,'2 -Cargar maestro cuentas'!$A:$D,4,FALSE))</f>
        <v/>
      </c>
      <c r="F668" s="56" t="str">
        <f t="shared" si="31"/>
        <v/>
      </c>
      <c r="G668" s="56" t="str">
        <f>IF($F668="Si",VLOOKUP(DATE(YEAR($A668),MONTH($A668),1),'Anexo Indices'!$A:$B,2,FALSE),"")</f>
        <v/>
      </c>
      <c r="H668" s="56" t="str">
        <f t="shared" si="33"/>
        <v/>
      </c>
      <c r="I668" s="62" t="str">
        <f t="shared" si="32"/>
        <v/>
      </c>
      <c r="J668" s="2"/>
    </row>
    <row r="669" spans="1:10" ht="14.25" thickTop="1" thickBot="1">
      <c r="A669" s="57" t="str">
        <f>IF(ISBLANK('1 - Cargar Mayor anual'!$B665),"",'1 - Cargar Mayor anual'!C665)</f>
        <v/>
      </c>
      <c r="B669" s="52" t="str">
        <f>IF(ISBLANK('1 - Cargar Mayor anual'!$B665),"",'1 - Cargar Mayor anual'!B665)</f>
        <v/>
      </c>
      <c r="C669" s="53" t="str">
        <f>IF(ISBLANK('1 - Cargar Mayor anual'!$B665),"",'1 - Cargar Mayor anual'!D665-'1 - Cargar Mayor anual'!E665)</f>
        <v/>
      </c>
      <c r="D669" s="56" t="str">
        <f>IF(ISBLANK('1 - Cargar Mayor anual'!$B665),"", VLOOKUP($B669,'2 -Cargar maestro cuentas'!$A:$D,2,FALSE))</f>
        <v/>
      </c>
      <c r="E669" s="56" t="str">
        <f>IF(ISBLANK('1 - Cargar Mayor anual'!$B665),"", VLOOKUP($B669,'2 -Cargar maestro cuentas'!$A:$D,4,FALSE))</f>
        <v/>
      </c>
      <c r="F669" s="56" t="str">
        <f t="shared" si="31"/>
        <v/>
      </c>
      <c r="G669" s="56" t="str">
        <f>IF($F669="Si",VLOOKUP(DATE(YEAR($A669),MONTH($A669),1),'Anexo Indices'!$A:$B,2,FALSE),"")</f>
        <v/>
      </c>
      <c r="H669" s="56" t="str">
        <f t="shared" si="33"/>
        <v/>
      </c>
      <c r="I669" s="62" t="str">
        <f t="shared" si="32"/>
        <v/>
      </c>
      <c r="J669" s="2"/>
    </row>
    <row r="670" spans="1:10" ht="14.25" thickTop="1" thickBot="1">
      <c r="A670" s="57" t="str">
        <f>IF(ISBLANK('1 - Cargar Mayor anual'!$B666),"",'1 - Cargar Mayor anual'!C666)</f>
        <v/>
      </c>
      <c r="B670" s="52" t="str">
        <f>IF(ISBLANK('1 - Cargar Mayor anual'!$B666),"",'1 - Cargar Mayor anual'!B666)</f>
        <v/>
      </c>
      <c r="C670" s="53" t="str">
        <f>IF(ISBLANK('1 - Cargar Mayor anual'!$B666),"",'1 - Cargar Mayor anual'!D666-'1 - Cargar Mayor anual'!E666)</f>
        <v/>
      </c>
      <c r="D670" s="56" t="str">
        <f>IF(ISBLANK('1 - Cargar Mayor anual'!$B666),"", VLOOKUP($B670,'2 -Cargar maestro cuentas'!$A:$D,2,FALSE))</f>
        <v/>
      </c>
      <c r="E670" s="56" t="str">
        <f>IF(ISBLANK('1 - Cargar Mayor anual'!$B666),"", VLOOKUP($B670,'2 -Cargar maestro cuentas'!$A:$D,4,FALSE))</f>
        <v/>
      </c>
      <c r="F670" s="56" t="str">
        <f t="shared" si="31"/>
        <v/>
      </c>
      <c r="G670" s="56" t="str">
        <f>IF($F670="Si",VLOOKUP(DATE(YEAR($A670),MONTH($A670),1),'Anexo Indices'!$A:$B,2,FALSE),"")</f>
        <v/>
      </c>
      <c r="H670" s="56" t="str">
        <f t="shared" si="33"/>
        <v/>
      </c>
      <c r="I670" s="62" t="str">
        <f t="shared" si="32"/>
        <v/>
      </c>
      <c r="J670" s="2"/>
    </row>
    <row r="671" spans="1:10" ht="14.25" thickTop="1" thickBot="1">
      <c r="A671" s="57" t="str">
        <f>IF(ISBLANK('1 - Cargar Mayor anual'!$B667),"",'1 - Cargar Mayor anual'!C667)</f>
        <v/>
      </c>
      <c r="B671" s="52" t="str">
        <f>IF(ISBLANK('1 - Cargar Mayor anual'!$B667),"",'1 - Cargar Mayor anual'!B667)</f>
        <v/>
      </c>
      <c r="C671" s="53" t="str">
        <f>IF(ISBLANK('1 - Cargar Mayor anual'!$B667),"",'1 - Cargar Mayor anual'!D667-'1 - Cargar Mayor anual'!E667)</f>
        <v/>
      </c>
      <c r="D671" s="56" t="str">
        <f>IF(ISBLANK('1 - Cargar Mayor anual'!$B667),"", VLOOKUP($B671,'2 -Cargar maestro cuentas'!$A:$D,2,FALSE))</f>
        <v/>
      </c>
      <c r="E671" s="56" t="str">
        <f>IF(ISBLANK('1 - Cargar Mayor anual'!$B667),"", VLOOKUP($B671,'2 -Cargar maestro cuentas'!$A:$D,4,FALSE))</f>
        <v/>
      </c>
      <c r="F671" s="56" t="str">
        <f t="shared" si="31"/>
        <v/>
      </c>
      <c r="G671" s="56" t="str">
        <f>IF($F671="Si",VLOOKUP(DATE(YEAR($A671),MONTH($A671),1),'Anexo Indices'!$A:$B,2,FALSE),"")</f>
        <v/>
      </c>
      <c r="H671" s="56" t="str">
        <f t="shared" si="33"/>
        <v/>
      </c>
      <c r="I671" s="62" t="str">
        <f t="shared" si="32"/>
        <v/>
      </c>
      <c r="J671" s="2"/>
    </row>
    <row r="672" spans="1:10" ht="14.25" thickTop="1" thickBot="1">
      <c r="A672" s="57" t="str">
        <f>IF(ISBLANK('1 - Cargar Mayor anual'!$B668),"",'1 - Cargar Mayor anual'!C668)</f>
        <v/>
      </c>
      <c r="B672" s="52" t="str">
        <f>IF(ISBLANK('1 - Cargar Mayor anual'!$B668),"",'1 - Cargar Mayor anual'!B668)</f>
        <v/>
      </c>
      <c r="C672" s="53" t="str">
        <f>IF(ISBLANK('1 - Cargar Mayor anual'!$B668),"",'1 - Cargar Mayor anual'!D668-'1 - Cargar Mayor anual'!E668)</f>
        <v/>
      </c>
      <c r="D672" s="56" t="str">
        <f>IF(ISBLANK('1 - Cargar Mayor anual'!$B668),"", VLOOKUP($B672,'2 -Cargar maestro cuentas'!$A:$D,2,FALSE))</f>
        <v/>
      </c>
      <c r="E672" s="56" t="str">
        <f>IF(ISBLANK('1 - Cargar Mayor anual'!$B668),"", VLOOKUP($B672,'2 -Cargar maestro cuentas'!$A:$D,4,FALSE))</f>
        <v/>
      </c>
      <c r="F672" s="56" t="str">
        <f t="shared" si="31"/>
        <v/>
      </c>
      <c r="G672" s="56" t="str">
        <f>IF($F672="Si",VLOOKUP(DATE(YEAR($A672),MONTH($A672),1),'Anexo Indices'!$A:$B,2,FALSE),"")</f>
        <v/>
      </c>
      <c r="H672" s="56" t="str">
        <f t="shared" si="33"/>
        <v/>
      </c>
      <c r="I672" s="62" t="str">
        <f t="shared" si="32"/>
        <v/>
      </c>
      <c r="J672" s="2"/>
    </row>
    <row r="673" spans="1:10" ht="14.25" thickTop="1" thickBot="1">
      <c r="A673" s="57" t="str">
        <f>IF(ISBLANK('1 - Cargar Mayor anual'!$B669),"",'1 - Cargar Mayor anual'!C669)</f>
        <v/>
      </c>
      <c r="B673" s="52" t="str">
        <f>IF(ISBLANK('1 - Cargar Mayor anual'!$B669),"",'1 - Cargar Mayor anual'!B669)</f>
        <v/>
      </c>
      <c r="C673" s="53" t="str">
        <f>IF(ISBLANK('1 - Cargar Mayor anual'!$B669),"",'1 - Cargar Mayor anual'!D669-'1 - Cargar Mayor anual'!E669)</f>
        <v/>
      </c>
      <c r="D673" s="56" t="str">
        <f>IF(ISBLANK('1 - Cargar Mayor anual'!$B669),"", VLOOKUP($B673,'2 -Cargar maestro cuentas'!$A:$D,2,FALSE))</f>
        <v/>
      </c>
      <c r="E673" s="56" t="str">
        <f>IF(ISBLANK('1 - Cargar Mayor anual'!$B669),"", VLOOKUP($B673,'2 -Cargar maestro cuentas'!$A:$D,4,FALSE))</f>
        <v/>
      </c>
      <c r="F673" s="56" t="str">
        <f t="shared" si="31"/>
        <v/>
      </c>
      <c r="G673" s="56" t="str">
        <f>IF($F673="Si",VLOOKUP(DATE(YEAR($A673),MONTH($A673),1),'Anexo Indices'!$A:$B,2,FALSE),"")</f>
        <v/>
      </c>
      <c r="H673" s="56" t="str">
        <f t="shared" si="33"/>
        <v/>
      </c>
      <c r="I673" s="62" t="str">
        <f t="shared" si="32"/>
        <v/>
      </c>
      <c r="J673" s="2"/>
    </row>
    <row r="674" spans="1:10" ht="14.25" thickTop="1" thickBot="1">
      <c r="A674" s="57" t="str">
        <f>IF(ISBLANK('1 - Cargar Mayor anual'!$B670),"",'1 - Cargar Mayor anual'!C670)</f>
        <v/>
      </c>
      <c r="B674" s="52" t="str">
        <f>IF(ISBLANK('1 - Cargar Mayor anual'!$B670),"",'1 - Cargar Mayor anual'!B670)</f>
        <v/>
      </c>
      <c r="C674" s="53" t="str">
        <f>IF(ISBLANK('1 - Cargar Mayor anual'!$B670),"",'1 - Cargar Mayor anual'!D670-'1 - Cargar Mayor anual'!E670)</f>
        <v/>
      </c>
      <c r="D674" s="56" t="str">
        <f>IF(ISBLANK('1 - Cargar Mayor anual'!$B670),"", VLOOKUP($B674,'2 -Cargar maestro cuentas'!$A:$D,2,FALSE))</f>
        <v/>
      </c>
      <c r="E674" s="56" t="str">
        <f>IF(ISBLANK('1 - Cargar Mayor anual'!$B670),"", VLOOKUP($B674,'2 -Cargar maestro cuentas'!$A:$D,4,FALSE))</f>
        <v/>
      </c>
      <c r="F674" s="56" t="str">
        <f t="shared" si="31"/>
        <v/>
      </c>
      <c r="G674" s="56" t="str">
        <f>IF($F674="Si",VLOOKUP(DATE(YEAR($A674),MONTH($A674),1),'Anexo Indices'!$A:$B,2,FALSE),"")</f>
        <v/>
      </c>
      <c r="H674" s="56" t="str">
        <f t="shared" si="33"/>
        <v/>
      </c>
      <c r="I674" s="62" t="str">
        <f t="shared" si="32"/>
        <v/>
      </c>
      <c r="J674" s="2"/>
    </row>
    <row r="675" spans="1:10" ht="14.25" thickTop="1" thickBot="1">
      <c r="A675" s="57" t="str">
        <f>IF(ISBLANK('1 - Cargar Mayor anual'!$B671),"",'1 - Cargar Mayor anual'!C671)</f>
        <v/>
      </c>
      <c r="B675" s="52" t="str">
        <f>IF(ISBLANK('1 - Cargar Mayor anual'!$B671),"",'1 - Cargar Mayor anual'!B671)</f>
        <v/>
      </c>
      <c r="C675" s="53" t="str">
        <f>IF(ISBLANK('1 - Cargar Mayor anual'!$B671),"",'1 - Cargar Mayor anual'!D671-'1 - Cargar Mayor anual'!E671)</f>
        <v/>
      </c>
      <c r="D675" s="56" t="str">
        <f>IF(ISBLANK('1 - Cargar Mayor anual'!$B671),"", VLOOKUP($B675,'2 -Cargar maestro cuentas'!$A:$D,2,FALSE))</f>
        <v/>
      </c>
      <c r="E675" s="56" t="str">
        <f>IF(ISBLANK('1 - Cargar Mayor anual'!$B671),"", VLOOKUP($B675,'2 -Cargar maestro cuentas'!$A:$D,4,FALSE))</f>
        <v/>
      </c>
      <c r="F675" s="56" t="str">
        <f t="shared" si="31"/>
        <v/>
      </c>
      <c r="G675" s="56" t="str">
        <f>IF($F675="Si",VLOOKUP(DATE(YEAR($A675),MONTH($A675),1),'Anexo Indices'!$A:$B,2,FALSE),"")</f>
        <v/>
      </c>
      <c r="H675" s="56" t="str">
        <f t="shared" si="33"/>
        <v/>
      </c>
      <c r="I675" s="62" t="str">
        <f t="shared" si="32"/>
        <v/>
      </c>
      <c r="J675" s="2"/>
    </row>
    <row r="676" spans="1:10" ht="14.25" thickTop="1" thickBot="1">
      <c r="A676" s="57" t="str">
        <f>IF(ISBLANK('1 - Cargar Mayor anual'!$B672),"",'1 - Cargar Mayor anual'!C672)</f>
        <v/>
      </c>
      <c r="B676" s="52" t="str">
        <f>IF(ISBLANK('1 - Cargar Mayor anual'!$B672),"",'1 - Cargar Mayor anual'!B672)</f>
        <v/>
      </c>
      <c r="C676" s="53" t="str">
        <f>IF(ISBLANK('1 - Cargar Mayor anual'!$B672),"",'1 - Cargar Mayor anual'!D672-'1 - Cargar Mayor anual'!E672)</f>
        <v/>
      </c>
      <c r="D676" s="56" t="str">
        <f>IF(ISBLANK('1 - Cargar Mayor anual'!$B672),"", VLOOKUP($B676,'2 -Cargar maestro cuentas'!$A:$D,2,FALSE))</f>
        <v/>
      </c>
      <c r="E676" s="56" t="str">
        <f>IF(ISBLANK('1 - Cargar Mayor anual'!$B672),"", VLOOKUP($B676,'2 -Cargar maestro cuentas'!$A:$D,4,FALSE))</f>
        <v/>
      </c>
      <c r="F676" s="56" t="str">
        <f t="shared" si="31"/>
        <v/>
      </c>
      <c r="G676" s="56" t="str">
        <f>IF($F676="Si",VLOOKUP(DATE(YEAR($A676),MONTH($A676),1),'Anexo Indices'!$A:$B,2,FALSE),"")</f>
        <v/>
      </c>
      <c r="H676" s="56" t="str">
        <f t="shared" si="33"/>
        <v/>
      </c>
      <c r="I676" s="62" t="str">
        <f t="shared" si="32"/>
        <v/>
      </c>
      <c r="J676" s="2"/>
    </row>
    <row r="677" spans="1:10" ht="14.25" thickTop="1" thickBot="1">
      <c r="A677" s="57" t="str">
        <f>IF(ISBLANK('1 - Cargar Mayor anual'!$B673),"",'1 - Cargar Mayor anual'!C673)</f>
        <v/>
      </c>
      <c r="B677" s="52" t="str">
        <f>IF(ISBLANK('1 - Cargar Mayor anual'!$B673),"",'1 - Cargar Mayor anual'!B673)</f>
        <v/>
      </c>
      <c r="C677" s="53" t="str">
        <f>IF(ISBLANK('1 - Cargar Mayor anual'!$B673),"",'1 - Cargar Mayor anual'!D673-'1 - Cargar Mayor anual'!E673)</f>
        <v/>
      </c>
      <c r="D677" s="56" t="str">
        <f>IF(ISBLANK('1 - Cargar Mayor anual'!$B673),"", VLOOKUP($B677,'2 -Cargar maestro cuentas'!$A:$D,2,FALSE))</f>
        <v/>
      </c>
      <c r="E677" s="56" t="str">
        <f>IF(ISBLANK('1 - Cargar Mayor anual'!$B673),"", VLOOKUP($B677,'2 -Cargar maestro cuentas'!$A:$D,4,FALSE))</f>
        <v/>
      </c>
      <c r="F677" s="56" t="str">
        <f t="shared" si="31"/>
        <v/>
      </c>
      <c r="G677" s="56" t="str">
        <f>IF($F677="Si",VLOOKUP(DATE(YEAR($A677),MONTH($A677),1),'Anexo Indices'!$A:$B,2,FALSE),"")</f>
        <v/>
      </c>
      <c r="H677" s="56" t="str">
        <f t="shared" si="33"/>
        <v/>
      </c>
      <c r="I677" s="62" t="str">
        <f t="shared" si="32"/>
        <v/>
      </c>
      <c r="J677" s="2"/>
    </row>
    <row r="678" spans="1:10" ht="14.25" thickTop="1" thickBot="1">
      <c r="A678" s="57" t="str">
        <f>IF(ISBLANK('1 - Cargar Mayor anual'!$B674),"",'1 - Cargar Mayor anual'!C674)</f>
        <v/>
      </c>
      <c r="B678" s="52" t="str">
        <f>IF(ISBLANK('1 - Cargar Mayor anual'!$B674),"",'1 - Cargar Mayor anual'!B674)</f>
        <v/>
      </c>
      <c r="C678" s="53" t="str">
        <f>IF(ISBLANK('1 - Cargar Mayor anual'!$B674),"",'1 - Cargar Mayor anual'!D674-'1 - Cargar Mayor anual'!E674)</f>
        <v/>
      </c>
      <c r="D678" s="56" t="str">
        <f>IF(ISBLANK('1 - Cargar Mayor anual'!$B674),"", VLOOKUP($B678,'2 -Cargar maestro cuentas'!$A:$D,2,FALSE))</f>
        <v/>
      </c>
      <c r="E678" s="56" t="str">
        <f>IF(ISBLANK('1 - Cargar Mayor anual'!$B674),"", VLOOKUP($B678,'2 -Cargar maestro cuentas'!$A:$D,4,FALSE))</f>
        <v/>
      </c>
      <c r="F678" s="56" t="str">
        <f t="shared" si="31"/>
        <v/>
      </c>
      <c r="G678" s="56" t="str">
        <f>IF($F678="Si",VLOOKUP(DATE(YEAR($A678),MONTH($A678),1),'Anexo Indices'!$A:$B,2,FALSE),"")</f>
        <v/>
      </c>
      <c r="H678" s="56" t="str">
        <f t="shared" si="33"/>
        <v/>
      </c>
      <c r="I678" s="62" t="str">
        <f t="shared" si="32"/>
        <v/>
      </c>
      <c r="J678" s="2"/>
    </row>
    <row r="679" spans="1:10" ht="14.25" thickTop="1" thickBot="1">
      <c r="A679" s="57" t="str">
        <f>IF(ISBLANK('1 - Cargar Mayor anual'!$B675),"",'1 - Cargar Mayor anual'!C675)</f>
        <v/>
      </c>
      <c r="B679" s="52" t="str">
        <f>IF(ISBLANK('1 - Cargar Mayor anual'!$B675),"",'1 - Cargar Mayor anual'!B675)</f>
        <v/>
      </c>
      <c r="C679" s="53" t="str">
        <f>IF(ISBLANK('1 - Cargar Mayor anual'!$B675),"",'1 - Cargar Mayor anual'!D675-'1 - Cargar Mayor anual'!E675)</f>
        <v/>
      </c>
      <c r="D679" s="56" t="str">
        <f>IF(ISBLANK('1 - Cargar Mayor anual'!$B675),"", VLOOKUP($B679,'2 -Cargar maestro cuentas'!$A:$D,2,FALSE))</f>
        <v/>
      </c>
      <c r="E679" s="56" t="str">
        <f>IF(ISBLANK('1 - Cargar Mayor anual'!$B675),"", VLOOKUP($B679,'2 -Cargar maestro cuentas'!$A:$D,4,FALSE))</f>
        <v/>
      </c>
      <c r="F679" s="56" t="str">
        <f t="shared" si="31"/>
        <v/>
      </c>
      <c r="G679" s="56" t="str">
        <f>IF($F679="Si",VLOOKUP(DATE(YEAR($A679),MONTH($A679),1),'Anexo Indices'!$A:$B,2,FALSE),"")</f>
        <v/>
      </c>
      <c r="H679" s="56" t="str">
        <f t="shared" si="33"/>
        <v/>
      </c>
      <c r="I679" s="62" t="str">
        <f t="shared" si="32"/>
        <v/>
      </c>
      <c r="J679" s="2"/>
    </row>
    <row r="680" spans="1:10" ht="14.25" thickTop="1" thickBot="1">
      <c r="A680" s="57" t="str">
        <f>IF(ISBLANK('1 - Cargar Mayor anual'!$B676),"",'1 - Cargar Mayor anual'!C676)</f>
        <v/>
      </c>
      <c r="B680" s="52" t="str">
        <f>IF(ISBLANK('1 - Cargar Mayor anual'!$B676),"",'1 - Cargar Mayor anual'!B676)</f>
        <v/>
      </c>
      <c r="C680" s="53" t="str">
        <f>IF(ISBLANK('1 - Cargar Mayor anual'!$B676),"",'1 - Cargar Mayor anual'!D676-'1 - Cargar Mayor anual'!E676)</f>
        <v/>
      </c>
      <c r="D680" s="56" t="str">
        <f>IF(ISBLANK('1 - Cargar Mayor anual'!$B676),"", VLOOKUP($B680,'2 -Cargar maestro cuentas'!$A:$D,2,FALSE))</f>
        <v/>
      </c>
      <c r="E680" s="56" t="str">
        <f>IF(ISBLANK('1 - Cargar Mayor anual'!$B676),"", VLOOKUP($B680,'2 -Cargar maestro cuentas'!$A:$D,4,FALSE))</f>
        <v/>
      </c>
      <c r="F680" s="56" t="str">
        <f t="shared" si="31"/>
        <v/>
      </c>
      <c r="G680" s="56" t="str">
        <f>IF($F680="Si",VLOOKUP(DATE(YEAR($A680),MONTH($A680),1),'Anexo Indices'!$A:$B,2,FALSE),"")</f>
        <v/>
      </c>
      <c r="H680" s="56" t="str">
        <f t="shared" si="33"/>
        <v/>
      </c>
      <c r="I680" s="62" t="str">
        <f t="shared" si="32"/>
        <v/>
      </c>
      <c r="J680" s="2"/>
    </row>
    <row r="681" spans="1:10" ht="14.25" thickTop="1" thickBot="1">
      <c r="A681" s="57" t="str">
        <f>IF(ISBLANK('1 - Cargar Mayor anual'!$B677),"",'1 - Cargar Mayor anual'!C677)</f>
        <v/>
      </c>
      <c r="B681" s="52" t="str">
        <f>IF(ISBLANK('1 - Cargar Mayor anual'!$B677),"",'1 - Cargar Mayor anual'!B677)</f>
        <v/>
      </c>
      <c r="C681" s="53" t="str">
        <f>IF(ISBLANK('1 - Cargar Mayor anual'!$B677),"",'1 - Cargar Mayor anual'!D677-'1 - Cargar Mayor anual'!E677)</f>
        <v/>
      </c>
      <c r="D681" s="56" t="str">
        <f>IF(ISBLANK('1 - Cargar Mayor anual'!$B677),"", VLOOKUP($B681,'2 -Cargar maestro cuentas'!$A:$D,2,FALSE))</f>
        <v/>
      </c>
      <c r="E681" s="56" t="str">
        <f>IF(ISBLANK('1 - Cargar Mayor anual'!$B677),"", VLOOKUP($B681,'2 -Cargar maestro cuentas'!$A:$D,4,FALSE))</f>
        <v/>
      </c>
      <c r="F681" s="56" t="str">
        <f t="shared" si="31"/>
        <v/>
      </c>
      <c r="G681" s="56" t="str">
        <f>IF($F681="Si",VLOOKUP(DATE(YEAR($A681),MONTH($A681),1),'Anexo Indices'!$A:$B,2,FALSE),"")</f>
        <v/>
      </c>
      <c r="H681" s="56" t="str">
        <f t="shared" si="33"/>
        <v/>
      </c>
      <c r="I681" s="62" t="str">
        <f t="shared" si="32"/>
        <v/>
      </c>
      <c r="J681" s="2"/>
    </row>
    <row r="682" spans="1:10" ht="14.25" thickTop="1" thickBot="1">
      <c r="A682" s="57" t="str">
        <f>IF(ISBLANK('1 - Cargar Mayor anual'!$B678),"",'1 - Cargar Mayor anual'!C678)</f>
        <v/>
      </c>
      <c r="B682" s="52" t="str">
        <f>IF(ISBLANK('1 - Cargar Mayor anual'!$B678),"",'1 - Cargar Mayor anual'!B678)</f>
        <v/>
      </c>
      <c r="C682" s="53" t="str">
        <f>IF(ISBLANK('1 - Cargar Mayor anual'!$B678),"",'1 - Cargar Mayor anual'!D678-'1 - Cargar Mayor anual'!E678)</f>
        <v/>
      </c>
      <c r="D682" s="56" t="str">
        <f>IF(ISBLANK('1 - Cargar Mayor anual'!$B678),"", VLOOKUP($B682,'2 -Cargar maestro cuentas'!$A:$D,2,FALSE))</f>
        <v/>
      </c>
      <c r="E682" s="56" t="str">
        <f>IF(ISBLANK('1 - Cargar Mayor anual'!$B678),"", VLOOKUP($B682,'2 -Cargar maestro cuentas'!$A:$D,4,FALSE))</f>
        <v/>
      </c>
      <c r="F682" s="56" t="str">
        <f t="shared" si="31"/>
        <v/>
      </c>
      <c r="G682" s="56" t="str">
        <f>IF($F682="Si",VLOOKUP(DATE(YEAR($A682),MONTH($A682),1),'Anexo Indices'!$A:$B,2,FALSE),"")</f>
        <v/>
      </c>
      <c r="H682" s="56" t="str">
        <f t="shared" si="33"/>
        <v/>
      </c>
      <c r="I682" s="62" t="str">
        <f t="shared" si="32"/>
        <v/>
      </c>
      <c r="J682" s="2"/>
    </row>
    <row r="683" spans="1:10" ht="14.25" thickTop="1" thickBot="1">
      <c r="A683" s="57" t="str">
        <f>IF(ISBLANK('1 - Cargar Mayor anual'!$B679),"",'1 - Cargar Mayor anual'!C679)</f>
        <v/>
      </c>
      <c r="B683" s="52" t="str">
        <f>IF(ISBLANK('1 - Cargar Mayor anual'!$B679),"",'1 - Cargar Mayor anual'!B679)</f>
        <v/>
      </c>
      <c r="C683" s="53" t="str">
        <f>IF(ISBLANK('1 - Cargar Mayor anual'!$B679),"",'1 - Cargar Mayor anual'!D679-'1 - Cargar Mayor anual'!E679)</f>
        <v/>
      </c>
      <c r="D683" s="56" t="str">
        <f>IF(ISBLANK('1 - Cargar Mayor anual'!$B679),"", VLOOKUP($B683,'2 -Cargar maestro cuentas'!$A:$D,2,FALSE))</f>
        <v/>
      </c>
      <c r="E683" s="56" t="str">
        <f>IF(ISBLANK('1 - Cargar Mayor anual'!$B679),"", VLOOKUP($B683,'2 -Cargar maestro cuentas'!$A:$D,4,FALSE))</f>
        <v/>
      </c>
      <c r="F683" s="56" t="str">
        <f t="shared" si="31"/>
        <v/>
      </c>
      <c r="G683" s="56" t="str">
        <f>IF($F683="Si",VLOOKUP(DATE(YEAR($A683),MONTH($A683),1),'Anexo Indices'!$A:$B,2,FALSE),"")</f>
        <v/>
      </c>
      <c r="H683" s="56" t="str">
        <f t="shared" si="33"/>
        <v/>
      </c>
      <c r="I683" s="62" t="str">
        <f t="shared" si="32"/>
        <v/>
      </c>
      <c r="J683" s="2"/>
    </row>
    <row r="684" spans="1:10" ht="14.25" thickTop="1" thickBot="1">
      <c r="A684" s="57" t="str">
        <f>IF(ISBLANK('1 - Cargar Mayor anual'!$B680),"",'1 - Cargar Mayor anual'!C680)</f>
        <v/>
      </c>
      <c r="B684" s="52" t="str">
        <f>IF(ISBLANK('1 - Cargar Mayor anual'!$B680),"",'1 - Cargar Mayor anual'!B680)</f>
        <v/>
      </c>
      <c r="C684" s="53" t="str">
        <f>IF(ISBLANK('1 - Cargar Mayor anual'!$B680),"",'1 - Cargar Mayor anual'!D680-'1 - Cargar Mayor anual'!E680)</f>
        <v/>
      </c>
      <c r="D684" s="56" t="str">
        <f>IF(ISBLANK('1 - Cargar Mayor anual'!$B680),"", VLOOKUP($B684,'2 -Cargar maestro cuentas'!$A:$D,2,FALSE))</f>
        <v/>
      </c>
      <c r="E684" s="56" t="str">
        <f>IF(ISBLANK('1 - Cargar Mayor anual'!$B680),"", VLOOKUP($B684,'2 -Cargar maestro cuentas'!$A:$D,4,FALSE))</f>
        <v/>
      </c>
      <c r="F684" s="56" t="str">
        <f t="shared" si="31"/>
        <v/>
      </c>
      <c r="G684" s="56" t="str">
        <f>IF($F684="Si",VLOOKUP(DATE(YEAR($A684),MONTH($A684),1),'Anexo Indices'!$A:$B,2,FALSE),"")</f>
        <v/>
      </c>
      <c r="H684" s="56" t="str">
        <f t="shared" si="33"/>
        <v/>
      </c>
      <c r="I684" s="62" t="str">
        <f t="shared" si="32"/>
        <v/>
      </c>
      <c r="J684" s="2"/>
    </row>
    <row r="685" spans="1:10" ht="14.25" thickTop="1" thickBot="1">
      <c r="A685" s="57" t="str">
        <f>IF(ISBLANK('1 - Cargar Mayor anual'!$B681),"",'1 - Cargar Mayor anual'!C681)</f>
        <v/>
      </c>
      <c r="B685" s="52" t="str">
        <f>IF(ISBLANK('1 - Cargar Mayor anual'!$B681),"",'1 - Cargar Mayor anual'!B681)</f>
        <v/>
      </c>
      <c r="C685" s="53" t="str">
        <f>IF(ISBLANK('1 - Cargar Mayor anual'!$B681),"",'1 - Cargar Mayor anual'!D681-'1 - Cargar Mayor anual'!E681)</f>
        <v/>
      </c>
      <c r="D685" s="56" t="str">
        <f>IF(ISBLANK('1 - Cargar Mayor anual'!$B681),"", VLOOKUP($B685,'2 -Cargar maestro cuentas'!$A:$D,2,FALSE))</f>
        <v/>
      </c>
      <c r="E685" s="56" t="str">
        <f>IF(ISBLANK('1 - Cargar Mayor anual'!$B681),"", VLOOKUP($B685,'2 -Cargar maestro cuentas'!$A:$D,4,FALSE))</f>
        <v/>
      </c>
      <c r="F685" s="56" t="str">
        <f t="shared" si="31"/>
        <v/>
      </c>
      <c r="G685" s="56" t="str">
        <f>IF($F685="Si",VLOOKUP(DATE(YEAR($A685),MONTH($A685),1),'Anexo Indices'!$A:$B,2,FALSE),"")</f>
        <v/>
      </c>
      <c r="H685" s="56" t="str">
        <f t="shared" si="33"/>
        <v/>
      </c>
      <c r="I685" s="62" t="str">
        <f t="shared" si="32"/>
        <v/>
      </c>
      <c r="J685" s="2"/>
    </row>
    <row r="686" spans="1:10" ht="14.25" thickTop="1" thickBot="1">
      <c r="A686" s="57" t="str">
        <f>IF(ISBLANK('1 - Cargar Mayor anual'!$B682),"",'1 - Cargar Mayor anual'!C682)</f>
        <v/>
      </c>
      <c r="B686" s="52" t="str">
        <f>IF(ISBLANK('1 - Cargar Mayor anual'!$B682),"",'1 - Cargar Mayor anual'!B682)</f>
        <v/>
      </c>
      <c r="C686" s="53" t="str">
        <f>IF(ISBLANK('1 - Cargar Mayor anual'!$B682),"",'1 - Cargar Mayor anual'!D682-'1 - Cargar Mayor anual'!E682)</f>
        <v/>
      </c>
      <c r="D686" s="56" t="str">
        <f>IF(ISBLANK('1 - Cargar Mayor anual'!$B682),"", VLOOKUP($B686,'2 -Cargar maestro cuentas'!$A:$D,2,FALSE))</f>
        <v/>
      </c>
      <c r="E686" s="56" t="str">
        <f>IF(ISBLANK('1 - Cargar Mayor anual'!$B682),"", VLOOKUP($B686,'2 -Cargar maestro cuentas'!$A:$D,4,FALSE))</f>
        <v/>
      </c>
      <c r="F686" s="56" t="str">
        <f t="shared" si="31"/>
        <v/>
      </c>
      <c r="G686" s="56" t="str">
        <f>IF($F686="Si",VLOOKUP(DATE(YEAR($A686),MONTH($A686),1),'Anexo Indices'!$A:$B,2,FALSE),"")</f>
        <v/>
      </c>
      <c r="H686" s="56" t="str">
        <f t="shared" si="33"/>
        <v/>
      </c>
      <c r="I686" s="62" t="str">
        <f t="shared" si="32"/>
        <v/>
      </c>
      <c r="J686" s="2"/>
    </row>
    <row r="687" spans="1:10" ht="14.25" thickTop="1" thickBot="1">
      <c r="A687" s="57" t="str">
        <f>IF(ISBLANK('1 - Cargar Mayor anual'!$B683),"",'1 - Cargar Mayor anual'!C683)</f>
        <v/>
      </c>
      <c r="B687" s="52" t="str">
        <f>IF(ISBLANK('1 - Cargar Mayor anual'!$B683),"",'1 - Cargar Mayor anual'!B683)</f>
        <v/>
      </c>
      <c r="C687" s="53" t="str">
        <f>IF(ISBLANK('1 - Cargar Mayor anual'!$B683),"",'1 - Cargar Mayor anual'!D683-'1 - Cargar Mayor anual'!E683)</f>
        <v/>
      </c>
      <c r="D687" s="56" t="str">
        <f>IF(ISBLANK('1 - Cargar Mayor anual'!$B683),"", VLOOKUP($B687,'2 -Cargar maestro cuentas'!$A:$D,2,FALSE))</f>
        <v/>
      </c>
      <c r="E687" s="56" t="str">
        <f>IF(ISBLANK('1 - Cargar Mayor anual'!$B683),"", VLOOKUP($B687,'2 -Cargar maestro cuentas'!$A:$D,4,FALSE))</f>
        <v/>
      </c>
      <c r="F687" s="56" t="str">
        <f t="shared" si="31"/>
        <v/>
      </c>
      <c r="G687" s="56" t="str">
        <f>IF($F687="Si",VLOOKUP(DATE(YEAR($A687),MONTH($A687),1),'Anexo Indices'!$A:$B,2,FALSE),"")</f>
        <v/>
      </c>
      <c r="H687" s="56" t="str">
        <f t="shared" si="33"/>
        <v/>
      </c>
      <c r="I687" s="62" t="str">
        <f t="shared" si="32"/>
        <v/>
      </c>
      <c r="J687" s="2"/>
    </row>
    <row r="688" spans="1:10" ht="14.25" thickTop="1" thickBot="1">
      <c r="A688" s="57" t="str">
        <f>IF(ISBLANK('1 - Cargar Mayor anual'!$B684),"",'1 - Cargar Mayor anual'!C684)</f>
        <v/>
      </c>
      <c r="B688" s="52" t="str">
        <f>IF(ISBLANK('1 - Cargar Mayor anual'!$B684),"",'1 - Cargar Mayor anual'!B684)</f>
        <v/>
      </c>
      <c r="C688" s="53" t="str">
        <f>IF(ISBLANK('1 - Cargar Mayor anual'!$B684),"",'1 - Cargar Mayor anual'!D684-'1 - Cargar Mayor anual'!E684)</f>
        <v/>
      </c>
      <c r="D688" s="56" t="str">
        <f>IF(ISBLANK('1 - Cargar Mayor anual'!$B684),"", VLOOKUP($B688,'2 -Cargar maestro cuentas'!$A:$D,2,FALSE))</f>
        <v/>
      </c>
      <c r="E688" s="56" t="str">
        <f>IF(ISBLANK('1 - Cargar Mayor anual'!$B684),"", VLOOKUP($B688,'2 -Cargar maestro cuentas'!$A:$D,4,FALSE))</f>
        <v/>
      </c>
      <c r="F688" s="56" t="str">
        <f t="shared" si="31"/>
        <v/>
      </c>
      <c r="G688" s="56" t="str">
        <f>IF($F688="Si",VLOOKUP(DATE(YEAR($A688),MONTH($A688),1),'Anexo Indices'!$A:$B,2,FALSE),"")</f>
        <v/>
      </c>
      <c r="H688" s="56" t="str">
        <f t="shared" si="33"/>
        <v/>
      </c>
      <c r="I688" s="62" t="str">
        <f t="shared" si="32"/>
        <v/>
      </c>
      <c r="J688" s="2"/>
    </row>
    <row r="689" spans="1:10" ht="14.25" thickTop="1" thickBot="1">
      <c r="A689" s="57" t="str">
        <f>IF(ISBLANK('1 - Cargar Mayor anual'!$B685),"",'1 - Cargar Mayor anual'!C685)</f>
        <v/>
      </c>
      <c r="B689" s="52" t="str">
        <f>IF(ISBLANK('1 - Cargar Mayor anual'!$B685),"",'1 - Cargar Mayor anual'!B685)</f>
        <v/>
      </c>
      <c r="C689" s="53" t="str">
        <f>IF(ISBLANK('1 - Cargar Mayor anual'!$B685),"",'1 - Cargar Mayor anual'!D685-'1 - Cargar Mayor anual'!E685)</f>
        <v/>
      </c>
      <c r="D689" s="56" t="str">
        <f>IF(ISBLANK('1 - Cargar Mayor anual'!$B685),"", VLOOKUP($B689,'2 -Cargar maestro cuentas'!$A:$D,2,FALSE))</f>
        <v/>
      </c>
      <c r="E689" s="56" t="str">
        <f>IF(ISBLANK('1 - Cargar Mayor anual'!$B685),"", VLOOKUP($B689,'2 -Cargar maestro cuentas'!$A:$D,4,FALSE))</f>
        <v/>
      </c>
      <c r="F689" s="56" t="str">
        <f t="shared" si="31"/>
        <v/>
      </c>
      <c r="G689" s="56" t="str">
        <f>IF($F689="Si",VLOOKUP(DATE(YEAR($A689),MONTH($A689),1),'Anexo Indices'!$A:$B,2,FALSE),"")</f>
        <v/>
      </c>
      <c r="H689" s="56" t="str">
        <f t="shared" si="33"/>
        <v/>
      </c>
      <c r="I689" s="62" t="str">
        <f t="shared" si="32"/>
        <v/>
      </c>
      <c r="J689" s="2"/>
    </row>
    <row r="690" spans="1:10" ht="14.25" thickTop="1" thickBot="1">
      <c r="A690" s="57" t="str">
        <f>IF(ISBLANK('1 - Cargar Mayor anual'!$B686),"",'1 - Cargar Mayor anual'!C686)</f>
        <v/>
      </c>
      <c r="B690" s="52" t="str">
        <f>IF(ISBLANK('1 - Cargar Mayor anual'!$B686),"",'1 - Cargar Mayor anual'!B686)</f>
        <v/>
      </c>
      <c r="C690" s="53" t="str">
        <f>IF(ISBLANK('1 - Cargar Mayor anual'!$B686),"",'1 - Cargar Mayor anual'!D686-'1 - Cargar Mayor anual'!E686)</f>
        <v/>
      </c>
      <c r="D690" s="56" t="str">
        <f>IF(ISBLANK('1 - Cargar Mayor anual'!$B686),"", VLOOKUP($B690,'2 -Cargar maestro cuentas'!$A:$D,2,FALSE))</f>
        <v/>
      </c>
      <c r="E690" s="56" t="str">
        <f>IF(ISBLANK('1 - Cargar Mayor anual'!$B686),"", VLOOKUP($B690,'2 -Cargar maestro cuentas'!$A:$D,4,FALSE))</f>
        <v/>
      </c>
      <c r="F690" s="56" t="str">
        <f t="shared" si="31"/>
        <v/>
      </c>
      <c r="G690" s="56" t="str">
        <f>IF($F690="Si",VLOOKUP(DATE(YEAR($A690),MONTH($A690),1),'Anexo Indices'!$A:$B,2,FALSE),"")</f>
        <v/>
      </c>
      <c r="H690" s="56" t="str">
        <f t="shared" si="33"/>
        <v/>
      </c>
      <c r="I690" s="62" t="str">
        <f t="shared" si="32"/>
        <v/>
      </c>
      <c r="J690" s="2"/>
    </row>
    <row r="691" spans="1:10" ht="14.25" thickTop="1" thickBot="1">
      <c r="A691" s="57" t="str">
        <f>IF(ISBLANK('1 - Cargar Mayor anual'!$B687),"",'1 - Cargar Mayor anual'!C687)</f>
        <v/>
      </c>
      <c r="B691" s="52" t="str">
        <f>IF(ISBLANK('1 - Cargar Mayor anual'!$B687),"",'1 - Cargar Mayor anual'!B687)</f>
        <v/>
      </c>
      <c r="C691" s="53" t="str">
        <f>IF(ISBLANK('1 - Cargar Mayor anual'!$B687),"",'1 - Cargar Mayor anual'!D687-'1 - Cargar Mayor anual'!E687)</f>
        <v/>
      </c>
      <c r="D691" s="56" t="str">
        <f>IF(ISBLANK('1 - Cargar Mayor anual'!$B687),"", VLOOKUP($B691,'2 -Cargar maestro cuentas'!$A:$D,2,FALSE))</f>
        <v/>
      </c>
      <c r="E691" s="56" t="str">
        <f>IF(ISBLANK('1 - Cargar Mayor anual'!$B687),"", VLOOKUP($B691,'2 -Cargar maestro cuentas'!$A:$D,4,FALSE))</f>
        <v/>
      </c>
      <c r="F691" s="56" t="str">
        <f t="shared" si="31"/>
        <v/>
      </c>
      <c r="G691" s="56" t="str">
        <f>IF($F691="Si",VLOOKUP(DATE(YEAR($A691),MONTH($A691),1),'Anexo Indices'!$A:$B,2,FALSE),"")</f>
        <v/>
      </c>
      <c r="H691" s="56" t="str">
        <f t="shared" si="33"/>
        <v/>
      </c>
      <c r="I691" s="62" t="str">
        <f t="shared" si="32"/>
        <v/>
      </c>
      <c r="J691" s="2"/>
    </row>
    <row r="692" spans="1:10" ht="14.25" thickTop="1" thickBot="1">
      <c r="A692" s="57" t="str">
        <f>IF(ISBLANK('1 - Cargar Mayor anual'!$B688),"",'1 - Cargar Mayor anual'!C688)</f>
        <v/>
      </c>
      <c r="B692" s="52" t="str">
        <f>IF(ISBLANK('1 - Cargar Mayor anual'!$B688),"",'1 - Cargar Mayor anual'!B688)</f>
        <v/>
      </c>
      <c r="C692" s="53" t="str">
        <f>IF(ISBLANK('1 - Cargar Mayor anual'!$B688),"",'1 - Cargar Mayor anual'!D688-'1 - Cargar Mayor anual'!E688)</f>
        <v/>
      </c>
      <c r="D692" s="56" t="str">
        <f>IF(ISBLANK('1 - Cargar Mayor anual'!$B688),"", VLOOKUP($B692,'2 -Cargar maestro cuentas'!$A:$D,2,FALSE))</f>
        <v/>
      </c>
      <c r="E692" s="56" t="str">
        <f>IF(ISBLANK('1 - Cargar Mayor anual'!$B688),"", VLOOKUP($B692,'2 -Cargar maestro cuentas'!$A:$D,4,FALSE))</f>
        <v/>
      </c>
      <c r="F692" s="56" t="str">
        <f t="shared" si="31"/>
        <v/>
      </c>
      <c r="G692" s="56" t="str">
        <f>IF($F692="Si",VLOOKUP(DATE(YEAR($A692),MONTH($A692),1),'Anexo Indices'!$A:$B,2,FALSE),"")</f>
        <v/>
      </c>
      <c r="H692" s="56" t="str">
        <f t="shared" si="33"/>
        <v/>
      </c>
      <c r="I692" s="62" t="str">
        <f t="shared" si="32"/>
        <v/>
      </c>
      <c r="J692" s="2"/>
    </row>
    <row r="693" spans="1:10" ht="14.25" thickTop="1" thickBot="1">
      <c r="A693" s="57" t="str">
        <f>IF(ISBLANK('1 - Cargar Mayor anual'!$B689),"",'1 - Cargar Mayor anual'!C689)</f>
        <v/>
      </c>
      <c r="B693" s="52" t="str">
        <f>IF(ISBLANK('1 - Cargar Mayor anual'!$B689),"",'1 - Cargar Mayor anual'!B689)</f>
        <v/>
      </c>
      <c r="C693" s="53" t="str">
        <f>IF(ISBLANK('1 - Cargar Mayor anual'!$B689),"",'1 - Cargar Mayor anual'!D689-'1 - Cargar Mayor anual'!E689)</f>
        <v/>
      </c>
      <c r="D693" s="56" t="str">
        <f>IF(ISBLANK('1 - Cargar Mayor anual'!$B689),"", VLOOKUP($B693,'2 -Cargar maestro cuentas'!$A:$D,2,FALSE))</f>
        <v/>
      </c>
      <c r="E693" s="56" t="str">
        <f>IF(ISBLANK('1 - Cargar Mayor anual'!$B689),"", VLOOKUP($B693,'2 -Cargar maestro cuentas'!$A:$D,4,FALSE))</f>
        <v/>
      </c>
      <c r="F693" s="56" t="str">
        <f t="shared" si="31"/>
        <v/>
      </c>
      <c r="G693" s="56" t="str">
        <f>IF($F693="Si",VLOOKUP(DATE(YEAR($A693),MONTH($A693),1),'Anexo Indices'!$A:$B,2,FALSE),"")</f>
        <v/>
      </c>
      <c r="H693" s="56" t="str">
        <f t="shared" si="33"/>
        <v/>
      </c>
      <c r="I693" s="62" t="str">
        <f t="shared" si="32"/>
        <v/>
      </c>
      <c r="J693" s="2"/>
    </row>
    <row r="694" spans="1:10" ht="14.25" thickTop="1" thickBot="1">
      <c r="A694" s="57" t="str">
        <f>IF(ISBLANK('1 - Cargar Mayor anual'!$B690),"",'1 - Cargar Mayor anual'!C690)</f>
        <v/>
      </c>
      <c r="B694" s="52" t="str">
        <f>IF(ISBLANK('1 - Cargar Mayor anual'!$B690),"",'1 - Cargar Mayor anual'!B690)</f>
        <v/>
      </c>
      <c r="C694" s="53" t="str">
        <f>IF(ISBLANK('1 - Cargar Mayor anual'!$B690),"",'1 - Cargar Mayor anual'!D690-'1 - Cargar Mayor anual'!E690)</f>
        <v/>
      </c>
      <c r="D694" s="56" t="str">
        <f>IF(ISBLANK('1 - Cargar Mayor anual'!$B690),"", VLOOKUP($B694,'2 -Cargar maestro cuentas'!$A:$D,2,FALSE))</f>
        <v/>
      </c>
      <c r="E694" s="56" t="str">
        <f>IF(ISBLANK('1 - Cargar Mayor anual'!$B690),"", VLOOKUP($B694,'2 -Cargar maestro cuentas'!$A:$D,4,FALSE))</f>
        <v/>
      </c>
      <c r="F694" s="56" t="str">
        <f t="shared" si="31"/>
        <v/>
      </c>
      <c r="G694" s="56" t="str">
        <f>IF($F694="Si",VLOOKUP(DATE(YEAR($A694),MONTH($A694),1),'Anexo Indices'!$A:$B,2,FALSE),"")</f>
        <v/>
      </c>
      <c r="H694" s="56" t="str">
        <f t="shared" si="33"/>
        <v/>
      </c>
      <c r="I694" s="62" t="str">
        <f t="shared" si="32"/>
        <v/>
      </c>
      <c r="J694" s="2"/>
    </row>
    <row r="695" spans="1:10" ht="14.25" thickTop="1" thickBot="1">
      <c r="A695" s="57" t="str">
        <f>IF(ISBLANK('1 - Cargar Mayor anual'!$B691),"",'1 - Cargar Mayor anual'!C691)</f>
        <v/>
      </c>
      <c r="B695" s="52" t="str">
        <f>IF(ISBLANK('1 - Cargar Mayor anual'!$B691),"",'1 - Cargar Mayor anual'!B691)</f>
        <v/>
      </c>
      <c r="C695" s="53" t="str">
        <f>IF(ISBLANK('1 - Cargar Mayor anual'!$B691),"",'1 - Cargar Mayor anual'!D691-'1 - Cargar Mayor anual'!E691)</f>
        <v/>
      </c>
      <c r="D695" s="56" t="str">
        <f>IF(ISBLANK('1 - Cargar Mayor anual'!$B691),"", VLOOKUP($B695,'2 -Cargar maestro cuentas'!$A:$D,2,FALSE))</f>
        <v/>
      </c>
      <c r="E695" s="56" t="str">
        <f>IF(ISBLANK('1 - Cargar Mayor anual'!$B691),"", VLOOKUP($B695,'2 -Cargar maestro cuentas'!$A:$D,4,FALSE))</f>
        <v/>
      </c>
      <c r="F695" s="56" t="str">
        <f t="shared" si="31"/>
        <v/>
      </c>
      <c r="G695" s="56" t="str">
        <f>IF($F695="Si",VLOOKUP(DATE(YEAR($A695),MONTH($A695),1),'Anexo Indices'!$A:$B,2,FALSE),"")</f>
        <v/>
      </c>
      <c r="H695" s="56" t="str">
        <f t="shared" si="33"/>
        <v/>
      </c>
      <c r="I695" s="62" t="str">
        <f t="shared" si="32"/>
        <v/>
      </c>
      <c r="J695" s="2"/>
    </row>
    <row r="696" spans="1:10" ht="14.25" thickTop="1" thickBot="1">
      <c r="A696" s="57" t="str">
        <f>IF(ISBLANK('1 - Cargar Mayor anual'!$B692),"",'1 - Cargar Mayor anual'!C692)</f>
        <v/>
      </c>
      <c r="B696" s="52" t="str">
        <f>IF(ISBLANK('1 - Cargar Mayor anual'!$B692),"",'1 - Cargar Mayor anual'!B692)</f>
        <v/>
      </c>
      <c r="C696" s="53" t="str">
        <f>IF(ISBLANK('1 - Cargar Mayor anual'!$B692),"",'1 - Cargar Mayor anual'!D692-'1 - Cargar Mayor anual'!E692)</f>
        <v/>
      </c>
      <c r="D696" s="56" t="str">
        <f>IF(ISBLANK('1 - Cargar Mayor anual'!$B692),"", VLOOKUP($B696,'2 -Cargar maestro cuentas'!$A:$D,2,FALSE))</f>
        <v/>
      </c>
      <c r="E696" s="56" t="str">
        <f>IF(ISBLANK('1 - Cargar Mayor anual'!$B692),"", VLOOKUP($B696,'2 -Cargar maestro cuentas'!$A:$D,4,FALSE))</f>
        <v/>
      </c>
      <c r="F696" s="56" t="str">
        <f t="shared" si="31"/>
        <v/>
      </c>
      <c r="G696" s="56" t="str">
        <f>IF($F696="Si",VLOOKUP(DATE(YEAR($A696),MONTH($A696),1),'Anexo Indices'!$A:$B,2,FALSE),"")</f>
        <v/>
      </c>
      <c r="H696" s="56" t="str">
        <f t="shared" si="33"/>
        <v/>
      </c>
      <c r="I696" s="62" t="str">
        <f t="shared" si="32"/>
        <v/>
      </c>
      <c r="J696" s="2"/>
    </row>
    <row r="697" spans="1:10" ht="14.25" thickTop="1" thickBot="1">
      <c r="A697" s="57" t="str">
        <f>IF(ISBLANK('1 - Cargar Mayor anual'!$B693),"",'1 - Cargar Mayor anual'!C693)</f>
        <v/>
      </c>
      <c r="B697" s="52" t="str">
        <f>IF(ISBLANK('1 - Cargar Mayor anual'!$B693),"",'1 - Cargar Mayor anual'!B693)</f>
        <v/>
      </c>
      <c r="C697" s="53" t="str">
        <f>IF(ISBLANK('1 - Cargar Mayor anual'!$B693),"",'1 - Cargar Mayor anual'!D693-'1 - Cargar Mayor anual'!E693)</f>
        <v/>
      </c>
      <c r="D697" s="56" t="str">
        <f>IF(ISBLANK('1 - Cargar Mayor anual'!$B693),"", VLOOKUP($B697,'2 -Cargar maestro cuentas'!$A:$D,2,FALSE))</f>
        <v/>
      </c>
      <c r="E697" s="56" t="str">
        <f>IF(ISBLANK('1 - Cargar Mayor anual'!$B693),"", VLOOKUP($B697,'2 -Cargar maestro cuentas'!$A:$D,4,FALSE))</f>
        <v/>
      </c>
      <c r="F697" s="56" t="str">
        <f t="shared" si="31"/>
        <v/>
      </c>
      <c r="G697" s="56" t="str">
        <f>IF($F697="Si",VLOOKUP(DATE(YEAR($A697),MONTH($A697),1),'Anexo Indices'!$A:$B,2,FALSE),"")</f>
        <v/>
      </c>
      <c r="H697" s="56" t="str">
        <f t="shared" si="33"/>
        <v/>
      </c>
      <c r="I697" s="62" t="str">
        <f t="shared" si="32"/>
        <v/>
      </c>
      <c r="J697" s="2"/>
    </row>
    <row r="698" spans="1:10" ht="14.25" thickTop="1" thickBot="1">
      <c r="A698" s="57" t="str">
        <f>IF(ISBLANK('1 - Cargar Mayor anual'!$B694),"",'1 - Cargar Mayor anual'!C694)</f>
        <v/>
      </c>
      <c r="B698" s="52" t="str">
        <f>IF(ISBLANK('1 - Cargar Mayor anual'!$B694),"",'1 - Cargar Mayor anual'!B694)</f>
        <v/>
      </c>
      <c r="C698" s="53" t="str">
        <f>IF(ISBLANK('1 - Cargar Mayor anual'!$B694),"",'1 - Cargar Mayor anual'!D694-'1 - Cargar Mayor anual'!E694)</f>
        <v/>
      </c>
      <c r="D698" s="56" t="str">
        <f>IF(ISBLANK('1 - Cargar Mayor anual'!$B694),"", VLOOKUP($B698,'2 -Cargar maestro cuentas'!$A:$D,2,FALSE))</f>
        <v/>
      </c>
      <c r="E698" s="56" t="str">
        <f>IF(ISBLANK('1 - Cargar Mayor anual'!$B694),"", VLOOKUP($B698,'2 -Cargar maestro cuentas'!$A:$D,4,FALSE))</f>
        <v/>
      </c>
      <c r="F698" s="56" t="str">
        <f t="shared" si="31"/>
        <v/>
      </c>
      <c r="G698" s="56" t="str">
        <f>IF($F698="Si",VLOOKUP(DATE(YEAR($A698),MONTH($A698),1),'Anexo Indices'!$A:$B,2,FALSE),"")</f>
        <v/>
      </c>
      <c r="H698" s="56" t="str">
        <f t="shared" si="33"/>
        <v/>
      </c>
      <c r="I698" s="62" t="str">
        <f t="shared" si="32"/>
        <v/>
      </c>
      <c r="J698" s="2"/>
    </row>
    <row r="699" spans="1:10" ht="14.25" thickTop="1" thickBot="1">
      <c r="A699" s="57" t="str">
        <f>IF(ISBLANK('1 - Cargar Mayor anual'!$B695),"",'1 - Cargar Mayor anual'!C695)</f>
        <v/>
      </c>
      <c r="B699" s="52" t="str">
        <f>IF(ISBLANK('1 - Cargar Mayor anual'!$B695),"",'1 - Cargar Mayor anual'!B695)</f>
        <v/>
      </c>
      <c r="C699" s="53" t="str">
        <f>IF(ISBLANK('1 - Cargar Mayor anual'!$B695),"",'1 - Cargar Mayor anual'!D695-'1 - Cargar Mayor anual'!E695)</f>
        <v/>
      </c>
      <c r="D699" s="56" t="str">
        <f>IF(ISBLANK('1 - Cargar Mayor anual'!$B695),"", VLOOKUP($B699,'2 -Cargar maestro cuentas'!$A:$D,2,FALSE))</f>
        <v/>
      </c>
      <c r="E699" s="56" t="str">
        <f>IF(ISBLANK('1 - Cargar Mayor anual'!$B695),"", VLOOKUP($B699,'2 -Cargar maestro cuentas'!$A:$D,4,FALSE))</f>
        <v/>
      </c>
      <c r="F699" s="56" t="str">
        <f t="shared" si="31"/>
        <v/>
      </c>
      <c r="G699" s="56" t="str">
        <f>IF($F699="Si",VLOOKUP(DATE(YEAR($A699),MONTH($A699),1),'Anexo Indices'!$A:$B,2,FALSE),"")</f>
        <v/>
      </c>
      <c r="H699" s="56" t="str">
        <f t="shared" si="33"/>
        <v/>
      </c>
      <c r="I699" s="62" t="str">
        <f t="shared" si="32"/>
        <v/>
      </c>
      <c r="J699" s="2"/>
    </row>
    <row r="700" spans="1:10" ht="14.25" thickTop="1" thickBot="1">
      <c r="A700" s="57" t="str">
        <f>IF(ISBLANK('1 - Cargar Mayor anual'!$B696),"",'1 - Cargar Mayor anual'!C696)</f>
        <v/>
      </c>
      <c r="B700" s="52" t="str">
        <f>IF(ISBLANK('1 - Cargar Mayor anual'!$B696),"",'1 - Cargar Mayor anual'!B696)</f>
        <v/>
      </c>
      <c r="C700" s="53" t="str">
        <f>IF(ISBLANK('1 - Cargar Mayor anual'!$B696),"",'1 - Cargar Mayor anual'!D696-'1 - Cargar Mayor anual'!E696)</f>
        <v/>
      </c>
      <c r="D700" s="56" t="str">
        <f>IF(ISBLANK('1 - Cargar Mayor anual'!$B696),"", VLOOKUP($B700,'2 -Cargar maestro cuentas'!$A:$D,2,FALSE))</f>
        <v/>
      </c>
      <c r="E700" s="56" t="str">
        <f>IF(ISBLANK('1 - Cargar Mayor anual'!$B696),"", VLOOKUP($B700,'2 -Cargar maestro cuentas'!$A:$D,4,FALSE))</f>
        <v/>
      </c>
      <c r="F700" s="56" t="str">
        <f t="shared" si="31"/>
        <v/>
      </c>
      <c r="G700" s="56" t="str">
        <f>IF($F700="Si",VLOOKUP(DATE(YEAR($A700),MONTH($A700),1),'Anexo Indices'!$A:$B,2,FALSE),"")</f>
        <v/>
      </c>
      <c r="H700" s="56" t="str">
        <f t="shared" si="33"/>
        <v/>
      </c>
      <c r="I700" s="62" t="str">
        <f t="shared" si="32"/>
        <v/>
      </c>
      <c r="J700" s="2"/>
    </row>
    <row r="701" spans="1:10" ht="14.25" thickTop="1" thickBot="1">
      <c r="A701" s="57" t="str">
        <f>IF(ISBLANK('1 - Cargar Mayor anual'!$B697),"",'1 - Cargar Mayor anual'!C697)</f>
        <v/>
      </c>
      <c r="B701" s="52" t="str">
        <f>IF(ISBLANK('1 - Cargar Mayor anual'!$B697),"",'1 - Cargar Mayor anual'!B697)</f>
        <v/>
      </c>
      <c r="C701" s="53" t="str">
        <f>IF(ISBLANK('1 - Cargar Mayor anual'!$B697),"",'1 - Cargar Mayor anual'!D697-'1 - Cargar Mayor anual'!E697)</f>
        <v/>
      </c>
      <c r="D701" s="56" t="str">
        <f>IF(ISBLANK('1 - Cargar Mayor anual'!$B697),"", VLOOKUP($B701,'2 -Cargar maestro cuentas'!$A:$D,2,FALSE))</f>
        <v/>
      </c>
      <c r="E701" s="56" t="str">
        <f>IF(ISBLANK('1 - Cargar Mayor anual'!$B697),"", VLOOKUP($B701,'2 -Cargar maestro cuentas'!$A:$D,4,FALSE))</f>
        <v/>
      </c>
      <c r="F701" s="56" t="str">
        <f t="shared" si="31"/>
        <v/>
      </c>
      <c r="G701" s="56" t="str">
        <f>IF($F701="Si",VLOOKUP(DATE(YEAR($A701),MONTH($A701),1),'Anexo Indices'!$A:$B,2,FALSE),"")</f>
        <v/>
      </c>
      <c r="H701" s="56" t="str">
        <f t="shared" si="33"/>
        <v/>
      </c>
      <c r="I701" s="62" t="str">
        <f t="shared" si="32"/>
        <v/>
      </c>
      <c r="J701" s="2"/>
    </row>
    <row r="702" spans="1:10" ht="14.25" thickTop="1" thickBot="1">
      <c r="A702" s="57" t="str">
        <f>IF(ISBLANK('1 - Cargar Mayor anual'!$B698),"",'1 - Cargar Mayor anual'!C698)</f>
        <v/>
      </c>
      <c r="B702" s="52" t="str">
        <f>IF(ISBLANK('1 - Cargar Mayor anual'!$B698),"",'1 - Cargar Mayor anual'!B698)</f>
        <v/>
      </c>
      <c r="C702" s="53" t="str">
        <f>IF(ISBLANK('1 - Cargar Mayor anual'!$B698),"",'1 - Cargar Mayor anual'!D698-'1 - Cargar Mayor anual'!E698)</f>
        <v/>
      </c>
      <c r="D702" s="56" t="str">
        <f>IF(ISBLANK('1 - Cargar Mayor anual'!$B698),"", VLOOKUP($B702,'2 -Cargar maestro cuentas'!$A:$D,2,FALSE))</f>
        <v/>
      </c>
      <c r="E702" s="56" t="str">
        <f>IF(ISBLANK('1 - Cargar Mayor anual'!$B698),"", VLOOKUP($B702,'2 -Cargar maestro cuentas'!$A:$D,4,FALSE))</f>
        <v/>
      </c>
      <c r="F702" s="56" t="str">
        <f t="shared" si="31"/>
        <v/>
      </c>
      <c r="G702" s="56" t="str">
        <f>IF($F702="Si",VLOOKUP(DATE(YEAR($A702),MONTH($A702),1),'Anexo Indices'!$A:$B,2,FALSE),"")</f>
        <v/>
      </c>
      <c r="H702" s="56" t="str">
        <f t="shared" si="33"/>
        <v/>
      </c>
      <c r="I702" s="62" t="str">
        <f t="shared" si="32"/>
        <v/>
      </c>
      <c r="J702" s="2"/>
    </row>
    <row r="703" spans="1:10" ht="14.25" thickTop="1" thickBot="1">
      <c r="A703" s="57" t="str">
        <f>IF(ISBLANK('1 - Cargar Mayor anual'!$B699),"",'1 - Cargar Mayor anual'!C699)</f>
        <v/>
      </c>
      <c r="B703" s="52" t="str">
        <f>IF(ISBLANK('1 - Cargar Mayor anual'!$B699),"",'1 - Cargar Mayor anual'!B699)</f>
        <v/>
      </c>
      <c r="C703" s="53" t="str">
        <f>IF(ISBLANK('1 - Cargar Mayor anual'!$B699),"",'1 - Cargar Mayor anual'!D699-'1 - Cargar Mayor anual'!E699)</f>
        <v/>
      </c>
      <c r="D703" s="56" t="str">
        <f>IF(ISBLANK('1 - Cargar Mayor anual'!$B699),"", VLOOKUP($B703,'2 -Cargar maestro cuentas'!$A:$D,2,FALSE))</f>
        <v/>
      </c>
      <c r="E703" s="56" t="str">
        <f>IF(ISBLANK('1 - Cargar Mayor anual'!$B699),"", VLOOKUP($B703,'2 -Cargar maestro cuentas'!$A:$D,4,FALSE))</f>
        <v/>
      </c>
      <c r="F703" s="56" t="str">
        <f t="shared" si="31"/>
        <v/>
      </c>
      <c r="G703" s="56" t="str">
        <f>IF($F703="Si",VLOOKUP(DATE(YEAR($A703),MONTH($A703),1),'Anexo Indices'!$A:$B,2,FALSE),"")</f>
        <v/>
      </c>
      <c r="H703" s="56" t="str">
        <f t="shared" si="33"/>
        <v/>
      </c>
      <c r="I703" s="62" t="str">
        <f t="shared" si="32"/>
        <v/>
      </c>
      <c r="J703" s="2"/>
    </row>
    <row r="704" spans="1:10" ht="14.25" thickTop="1" thickBot="1">
      <c r="A704" s="57" t="str">
        <f>IF(ISBLANK('1 - Cargar Mayor anual'!$B700),"",'1 - Cargar Mayor anual'!C700)</f>
        <v/>
      </c>
      <c r="B704" s="52" t="str">
        <f>IF(ISBLANK('1 - Cargar Mayor anual'!$B700),"",'1 - Cargar Mayor anual'!B700)</f>
        <v/>
      </c>
      <c r="C704" s="53" t="str">
        <f>IF(ISBLANK('1 - Cargar Mayor anual'!$B700),"",'1 - Cargar Mayor anual'!D700-'1 - Cargar Mayor anual'!E700)</f>
        <v/>
      </c>
      <c r="D704" s="56" t="str">
        <f>IF(ISBLANK('1 - Cargar Mayor anual'!$B700),"", VLOOKUP($B704,'2 -Cargar maestro cuentas'!$A:$D,2,FALSE))</f>
        <v/>
      </c>
      <c r="E704" s="56" t="str">
        <f>IF(ISBLANK('1 - Cargar Mayor anual'!$B700),"", VLOOKUP($B704,'2 -Cargar maestro cuentas'!$A:$D,4,FALSE))</f>
        <v/>
      </c>
      <c r="F704" s="56" t="str">
        <f t="shared" si="31"/>
        <v/>
      </c>
      <c r="G704" s="56" t="str">
        <f>IF($F704="Si",VLOOKUP(DATE(YEAR($A704),MONTH($A704),1),'Anexo Indices'!$A:$B,2,FALSE),"")</f>
        <v/>
      </c>
      <c r="H704" s="56" t="str">
        <f t="shared" si="33"/>
        <v/>
      </c>
      <c r="I704" s="62" t="str">
        <f t="shared" si="32"/>
        <v/>
      </c>
      <c r="J704" s="2"/>
    </row>
    <row r="705" spans="1:10" ht="14.25" thickTop="1" thickBot="1">
      <c r="A705" s="57" t="str">
        <f>IF(ISBLANK('1 - Cargar Mayor anual'!$B701),"",'1 - Cargar Mayor anual'!C701)</f>
        <v/>
      </c>
      <c r="B705" s="52" t="str">
        <f>IF(ISBLANK('1 - Cargar Mayor anual'!$B701),"",'1 - Cargar Mayor anual'!B701)</f>
        <v/>
      </c>
      <c r="C705" s="53" t="str">
        <f>IF(ISBLANK('1 - Cargar Mayor anual'!$B701),"",'1 - Cargar Mayor anual'!D701-'1 - Cargar Mayor anual'!E701)</f>
        <v/>
      </c>
      <c r="D705" s="56" t="str">
        <f>IF(ISBLANK('1 - Cargar Mayor anual'!$B701),"", VLOOKUP($B705,'2 -Cargar maestro cuentas'!$A:$D,2,FALSE))</f>
        <v/>
      </c>
      <c r="E705" s="56" t="str">
        <f>IF(ISBLANK('1 - Cargar Mayor anual'!$B701),"", VLOOKUP($B705,'2 -Cargar maestro cuentas'!$A:$D,4,FALSE))</f>
        <v/>
      </c>
      <c r="F705" s="56" t="str">
        <f t="shared" si="31"/>
        <v/>
      </c>
      <c r="G705" s="56" t="str">
        <f>IF($F705="Si",VLOOKUP(DATE(YEAR($A705),MONTH($A705),1),'Anexo Indices'!$A:$B,2,FALSE),"")</f>
        <v/>
      </c>
      <c r="H705" s="56" t="str">
        <f t="shared" si="33"/>
        <v/>
      </c>
      <c r="I705" s="62" t="str">
        <f t="shared" si="32"/>
        <v/>
      </c>
      <c r="J705" s="2"/>
    </row>
    <row r="706" spans="1:10" ht="14.25" thickTop="1" thickBot="1">
      <c r="A706" s="57" t="str">
        <f>IF(ISBLANK('1 - Cargar Mayor anual'!$B702),"",'1 - Cargar Mayor anual'!C702)</f>
        <v/>
      </c>
      <c r="B706" s="52" t="str">
        <f>IF(ISBLANK('1 - Cargar Mayor anual'!$B702),"",'1 - Cargar Mayor anual'!B702)</f>
        <v/>
      </c>
      <c r="C706" s="53" t="str">
        <f>IF(ISBLANK('1 - Cargar Mayor anual'!$B702),"",'1 - Cargar Mayor anual'!D702-'1 - Cargar Mayor anual'!E702)</f>
        <v/>
      </c>
      <c r="D706" s="56" t="str">
        <f>IF(ISBLANK('1 - Cargar Mayor anual'!$B702),"", VLOOKUP($B706,'2 -Cargar maestro cuentas'!$A:$D,2,FALSE))</f>
        <v/>
      </c>
      <c r="E706" s="56" t="str">
        <f>IF(ISBLANK('1 - Cargar Mayor anual'!$B702),"", VLOOKUP($B706,'2 -Cargar maestro cuentas'!$A:$D,4,FALSE))</f>
        <v/>
      </c>
      <c r="F706" s="56" t="str">
        <f t="shared" si="31"/>
        <v/>
      </c>
      <c r="G706" s="56" t="str">
        <f>IF($F706="Si",VLOOKUP(DATE(YEAR($A706),MONTH($A706),1),'Anexo Indices'!$A:$B,2,FALSE),"")</f>
        <v/>
      </c>
      <c r="H706" s="56" t="str">
        <f t="shared" si="33"/>
        <v/>
      </c>
      <c r="I706" s="62" t="str">
        <f t="shared" si="32"/>
        <v/>
      </c>
      <c r="J706" s="2"/>
    </row>
    <row r="707" spans="1:10" ht="14.25" thickTop="1" thickBot="1">
      <c r="A707" s="57" t="str">
        <f>IF(ISBLANK('1 - Cargar Mayor anual'!$B703),"",'1 - Cargar Mayor anual'!C703)</f>
        <v/>
      </c>
      <c r="B707" s="52" t="str">
        <f>IF(ISBLANK('1 - Cargar Mayor anual'!$B703),"",'1 - Cargar Mayor anual'!B703)</f>
        <v/>
      </c>
      <c r="C707" s="53" t="str">
        <f>IF(ISBLANK('1 - Cargar Mayor anual'!$B703),"",'1 - Cargar Mayor anual'!D703-'1 - Cargar Mayor anual'!E703)</f>
        <v/>
      </c>
      <c r="D707" s="56" t="str">
        <f>IF(ISBLANK('1 - Cargar Mayor anual'!$B703),"", VLOOKUP($B707,'2 -Cargar maestro cuentas'!$A:$D,2,FALSE))</f>
        <v/>
      </c>
      <c r="E707" s="56" t="str">
        <f>IF(ISBLANK('1 - Cargar Mayor anual'!$B703),"", VLOOKUP($B707,'2 -Cargar maestro cuentas'!$A:$D,4,FALSE))</f>
        <v/>
      </c>
      <c r="F707" s="56" t="str">
        <f t="shared" si="31"/>
        <v/>
      </c>
      <c r="G707" s="56" t="str">
        <f>IF($F707="Si",VLOOKUP(DATE(YEAR($A707),MONTH($A707),1),'Anexo Indices'!$A:$B,2,FALSE),"")</f>
        <v/>
      </c>
      <c r="H707" s="56" t="str">
        <f t="shared" si="33"/>
        <v/>
      </c>
      <c r="I707" s="62" t="str">
        <f t="shared" si="32"/>
        <v/>
      </c>
      <c r="J707" s="2"/>
    </row>
    <row r="708" spans="1:10" ht="14.25" thickTop="1" thickBot="1">
      <c r="A708" s="57" t="str">
        <f>IF(ISBLANK('1 - Cargar Mayor anual'!$B704),"",'1 - Cargar Mayor anual'!C704)</f>
        <v/>
      </c>
      <c r="B708" s="52" t="str">
        <f>IF(ISBLANK('1 - Cargar Mayor anual'!$B704),"",'1 - Cargar Mayor anual'!B704)</f>
        <v/>
      </c>
      <c r="C708" s="53" t="str">
        <f>IF(ISBLANK('1 - Cargar Mayor anual'!$B704),"",'1 - Cargar Mayor anual'!D704-'1 - Cargar Mayor anual'!E704)</f>
        <v/>
      </c>
      <c r="D708" s="56" t="str">
        <f>IF(ISBLANK('1 - Cargar Mayor anual'!$B704),"", VLOOKUP($B708,'2 -Cargar maestro cuentas'!$A:$D,2,FALSE))</f>
        <v/>
      </c>
      <c r="E708" s="56" t="str">
        <f>IF(ISBLANK('1 - Cargar Mayor anual'!$B704),"", VLOOKUP($B708,'2 -Cargar maestro cuentas'!$A:$D,4,FALSE))</f>
        <v/>
      </c>
      <c r="F708" s="56" t="str">
        <f t="shared" si="31"/>
        <v/>
      </c>
      <c r="G708" s="56" t="str">
        <f>IF($F708="Si",VLOOKUP(DATE(YEAR($A708),MONTH($A708),1),'Anexo Indices'!$A:$B,2,FALSE),"")</f>
        <v/>
      </c>
      <c r="H708" s="56" t="str">
        <f t="shared" si="33"/>
        <v/>
      </c>
      <c r="I708" s="62" t="str">
        <f t="shared" si="32"/>
        <v/>
      </c>
      <c r="J708" s="2"/>
    </row>
    <row r="709" spans="1:10" ht="14.25" thickTop="1" thickBot="1">
      <c r="A709" s="57" t="str">
        <f>IF(ISBLANK('1 - Cargar Mayor anual'!$B705),"",'1 - Cargar Mayor anual'!C705)</f>
        <v/>
      </c>
      <c r="B709" s="52" t="str">
        <f>IF(ISBLANK('1 - Cargar Mayor anual'!$B705),"",'1 - Cargar Mayor anual'!B705)</f>
        <v/>
      </c>
      <c r="C709" s="53" t="str">
        <f>IF(ISBLANK('1 - Cargar Mayor anual'!$B705),"",'1 - Cargar Mayor anual'!D705-'1 - Cargar Mayor anual'!E705)</f>
        <v/>
      </c>
      <c r="D709" s="56" t="str">
        <f>IF(ISBLANK('1 - Cargar Mayor anual'!$B705),"", VLOOKUP($B709,'2 -Cargar maestro cuentas'!$A:$D,2,FALSE))</f>
        <v/>
      </c>
      <c r="E709" s="56" t="str">
        <f>IF(ISBLANK('1 - Cargar Mayor anual'!$B705),"", VLOOKUP($B709,'2 -Cargar maestro cuentas'!$A:$D,4,FALSE))</f>
        <v/>
      </c>
      <c r="F709" s="56" t="str">
        <f t="shared" si="31"/>
        <v/>
      </c>
      <c r="G709" s="56" t="str">
        <f>IF($F709="Si",VLOOKUP(DATE(YEAR($A709),MONTH($A709),1),'Anexo Indices'!$A:$B,2,FALSE),"")</f>
        <v/>
      </c>
      <c r="H709" s="56" t="str">
        <f t="shared" si="33"/>
        <v/>
      </c>
      <c r="I709" s="62" t="str">
        <f t="shared" si="32"/>
        <v/>
      </c>
      <c r="J709" s="2"/>
    </row>
    <row r="710" spans="1:10" ht="14.25" thickTop="1" thickBot="1">
      <c r="A710" s="57" t="str">
        <f>IF(ISBLANK('1 - Cargar Mayor anual'!$B706),"",'1 - Cargar Mayor anual'!C706)</f>
        <v/>
      </c>
      <c r="B710" s="52" t="str">
        <f>IF(ISBLANK('1 - Cargar Mayor anual'!$B706),"",'1 - Cargar Mayor anual'!B706)</f>
        <v/>
      </c>
      <c r="C710" s="53" t="str">
        <f>IF(ISBLANK('1 - Cargar Mayor anual'!$B706),"",'1 - Cargar Mayor anual'!D706-'1 - Cargar Mayor anual'!E706)</f>
        <v/>
      </c>
      <c r="D710" s="56" t="str">
        <f>IF(ISBLANK('1 - Cargar Mayor anual'!$B706),"", VLOOKUP($B710,'2 -Cargar maestro cuentas'!$A:$D,2,FALSE))</f>
        <v/>
      </c>
      <c r="E710" s="56" t="str">
        <f>IF(ISBLANK('1 - Cargar Mayor anual'!$B706),"", VLOOKUP($B710,'2 -Cargar maestro cuentas'!$A:$D,4,FALSE))</f>
        <v/>
      </c>
      <c r="F710" s="56" t="str">
        <f t="shared" si="31"/>
        <v/>
      </c>
      <c r="G710" s="56" t="str">
        <f>IF($F710="Si",VLOOKUP(DATE(YEAR($A710),MONTH($A710),1),'Anexo Indices'!$A:$B,2,FALSE),"")</f>
        <v/>
      </c>
      <c r="H710" s="56" t="str">
        <f t="shared" si="33"/>
        <v/>
      </c>
      <c r="I710" s="62" t="str">
        <f t="shared" si="32"/>
        <v/>
      </c>
      <c r="J710" s="2"/>
    </row>
    <row r="711" spans="1:10" ht="14.25" thickTop="1" thickBot="1">
      <c r="A711" s="57" t="str">
        <f>IF(ISBLANK('1 - Cargar Mayor anual'!$B707),"",'1 - Cargar Mayor anual'!C707)</f>
        <v/>
      </c>
      <c r="B711" s="52" t="str">
        <f>IF(ISBLANK('1 - Cargar Mayor anual'!$B707),"",'1 - Cargar Mayor anual'!B707)</f>
        <v/>
      </c>
      <c r="C711" s="53" t="str">
        <f>IF(ISBLANK('1 - Cargar Mayor anual'!$B707),"",'1 - Cargar Mayor anual'!D707-'1 - Cargar Mayor anual'!E707)</f>
        <v/>
      </c>
      <c r="D711" s="56" t="str">
        <f>IF(ISBLANK('1 - Cargar Mayor anual'!$B707),"", VLOOKUP($B711,'2 -Cargar maestro cuentas'!$A:$D,2,FALSE))</f>
        <v/>
      </c>
      <c r="E711" s="56" t="str">
        <f>IF(ISBLANK('1 - Cargar Mayor anual'!$B707),"", VLOOKUP($B711,'2 -Cargar maestro cuentas'!$A:$D,4,FALSE))</f>
        <v/>
      </c>
      <c r="F711" s="56" t="str">
        <f t="shared" ref="F711:F774" si="34">IF(E711="Partida monetaria","No",IF(E711="Partida no monetaria","Si",""))</f>
        <v/>
      </c>
      <c r="G711" s="56" t="str">
        <f>IF($F711="Si",VLOOKUP(DATE(YEAR($A711),MONTH($A711),1),'Anexo Indices'!$A:$B,2,FALSE),"")</f>
        <v/>
      </c>
      <c r="H711" s="56" t="str">
        <f t="shared" si="33"/>
        <v/>
      </c>
      <c r="I711" s="62" t="str">
        <f t="shared" ref="I711:I774" si="35">IF(F711="Si",(H711/G711-1)*C711,"")</f>
        <v/>
      </c>
      <c r="J711" s="2"/>
    </row>
    <row r="712" spans="1:10" ht="14.25" thickTop="1" thickBot="1">
      <c r="A712" s="57" t="str">
        <f>IF(ISBLANK('1 - Cargar Mayor anual'!$B708),"",'1 - Cargar Mayor anual'!C708)</f>
        <v/>
      </c>
      <c r="B712" s="52" t="str">
        <f>IF(ISBLANK('1 - Cargar Mayor anual'!$B708),"",'1 - Cargar Mayor anual'!B708)</f>
        <v/>
      </c>
      <c r="C712" s="53" t="str">
        <f>IF(ISBLANK('1 - Cargar Mayor anual'!$B708),"",'1 - Cargar Mayor anual'!D708-'1 - Cargar Mayor anual'!E708)</f>
        <v/>
      </c>
      <c r="D712" s="56" t="str">
        <f>IF(ISBLANK('1 - Cargar Mayor anual'!$B708),"", VLOOKUP($B712,'2 -Cargar maestro cuentas'!$A:$D,2,FALSE))</f>
        <v/>
      </c>
      <c r="E712" s="56" t="str">
        <f>IF(ISBLANK('1 - Cargar Mayor anual'!$B708),"", VLOOKUP($B712,'2 -Cargar maestro cuentas'!$A:$D,4,FALSE))</f>
        <v/>
      </c>
      <c r="F712" s="56" t="str">
        <f t="shared" si="34"/>
        <v/>
      </c>
      <c r="G712" s="56" t="str">
        <f>IF($F712="Si",VLOOKUP(DATE(YEAR($A712),MONTH($A712),1),'Anexo Indices'!$A:$B,2,FALSE),"")</f>
        <v/>
      </c>
      <c r="H712" s="56" t="str">
        <f t="shared" ref="H712:H775" si="36">IF($F712="Si",$B$3,"")</f>
        <v/>
      </c>
      <c r="I712" s="62" t="str">
        <f t="shared" si="35"/>
        <v/>
      </c>
      <c r="J712" s="2"/>
    </row>
    <row r="713" spans="1:10" ht="14.25" thickTop="1" thickBot="1">
      <c r="A713" s="57" t="str">
        <f>IF(ISBLANK('1 - Cargar Mayor anual'!$B709),"",'1 - Cargar Mayor anual'!C709)</f>
        <v/>
      </c>
      <c r="B713" s="52" t="str">
        <f>IF(ISBLANK('1 - Cargar Mayor anual'!$B709),"",'1 - Cargar Mayor anual'!B709)</f>
        <v/>
      </c>
      <c r="C713" s="53" t="str">
        <f>IF(ISBLANK('1 - Cargar Mayor anual'!$B709),"",'1 - Cargar Mayor anual'!D709-'1 - Cargar Mayor anual'!E709)</f>
        <v/>
      </c>
      <c r="D713" s="56" t="str">
        <f>IF(ISBLANK('1 - Cargar Mayor anual'!$B709),"", VLOOKUP($B713,'2 -Cargar maestro cuentas'!$A:$D,2,FALSE))</f>
        <v/>
      </c>
      <c r="E713" s="56" t="str">
        <f>IF(ISBLANK('1 - Cargar Mayor anual'!$B709),"", VLOOKUP($B713,'2 -Cargar maestro cuentas'!$A:$D,4,FALSE))</f>
        <v/>
      </c>
      <c r="F713" s="56" t="str">
        <f t="shared" si="34"/>
        <v/>
      </c>
      <c r="G713" s="56" t="str">
        <f>IF($F713="Si",VLOOKUP(DATE(YEAR($A713),MONTH($A713),1),'Anexo Indices'!$A:$B,2,FALSE),"")</f>
        <v/>
      </c>
      <c r="H713" s="56" t="str">
        <f t="shared" si="36"/>
        <v/>
      </c>
      <c r="I713" s="62" t="str">
        <f t="shared" si="35"/>
        <v/>
      </c>
      <c r="J713" s="2"/>
    </row>
    <row r="714" spans="1:10" ht="14.25" thickTop="1" thickBot="1">
      <c r="A714" s="57" t="str">
        <f>IF(ISBLANK('1 - Cargar Mayor anual'!$B710),"",'1 - Cargar Mayor anual'!C710)</f>
        <v/>
      </c>
      <c r="B714" s="52" t="str">
        <f>IF(ISBLANK('1 - Cargar Mayor anual'!$B710),"",'1 - Cargar Mayor anual'!B710)</f>
        <v/>
      </c>
      <c r="C714" s="53" t="str">
        <f>IF(ISBLANK('1 - Cargar Mayor anual'!$B710),"",'1 - Cargar Mayor anual'!D710-'1 - Cargar Mayor anual'!E710)</f>
        <v/>
      </c>
      <c r="D714" s="56" t="str">
        <f>IF(ISBLANK('1 - Cargar Mayor anual'!$B710),"", VLOOKUP($B714,'2 -Cargar maestro cuentas'!$A:$D,2,FALSE))</f>
        <v/>
      </c>
      <c r="E714" s="56" t="str">
        <f>IF(ISBLANK('1 - Cargar Mayor anual'!$B710),"", VLOOKUP($B714,'2 -Cargar maestro cuentas'!$A:$D,4,FALSE))</f>
        <v/>
      </c>
      <c r="F714" s="56" t="str">
        <f t="shared" si="34"/>
        <v/>
      </c>
      <c r="G714" s="56" t="str">
        <f>IF($F714="Si",VLOOKUP(DATE(YEAR($A714),MONTH($A714),1),'Anexo Indices'!$A:$B,2,FALSE),"")</f>
        <v/>
      </c>
      <c r="H714" s="56" t="str">
        <f t="shared" si="36"/>
        <v/>
      </c>
      <c r="I714" s="62" t="str">
        <f t="shared" si="35"/>
        <v/>
      </c>
      <c r="J714" s="2"/>
    </row>
    <row r="715" spans="1:10" ht="14.25" thickTop="1" thickBot="1">
      <c r="A715" s="57" t="str">
        <f>IF(ISBLANK('1 - Cargar Mayor anual'!$B711),"",'1 - Cargar Mayor anual'!C711)</f>
        <v/>
      </c>
      <c r="B715" s="52" t="str">
        <f>IF(ISBLANK('1 - Cargar Mayor anual'!$B711),"",'1 - Cargar Mayor anual'!B711)</f>
        <v/>
      </c>
      <c r="C715" s="53" t="str">
        <f>IF(ISBLANK('1 - Cargar Mayor anual'!$B711),"",'1 - Cargar Mayor anual'!D711-'1 - Cargar Mayor anual'!E711)</f>
        <v/>
      </c>
      <c r="D715" s="56" t="str">
        <f>IF(ISBLANK('1 - Cargar Mayor anual'!$B711),"", VLOOKUP($B715,'2 -Cargar maestro cuentas'!$A:$D,2,FALSE))</f>
        <v/>
      </c>
      <c r="E715" s="56" t="str">
        <f>IF(ISBLANK('1 - Cargar Mayor anual'!$B711),"", VLOOKUP($B715,'2 -Cargar maestro cuentas'!$A:$D,4,FALSE))</f>
        <v/>
      </c>
      <c r="F715" s="56" t="str">
        <f t="shared" si="34"/>
        <v/>
      </c>
      <c r="G715" s="56" t="str">
        <f>IF($F715="Si",VLOOKUP(DATE(YEAR($A715),MONTH($A715),1),'Anexo Indices'!$A:$B,2,FALSE),"")</f>
        <v/>
      </c>
      <c r="H715" s="56" t="str">
        <f t="shared" si="36"/>
        <v/>
      </c>
      <c r="I715" s="62" t="str">
        <f t="shared" si="35"/>
        <v/>
      </c>
      <c r="J715" s="2"/>
    </row>
    <row r="716" spans="1:10" ht="14.25" thickTop="1" thickBot="1">
      <c r="A716" s="57" t="str">
        <f>IF(ISBLANK('1 - Cargar Mayor anual'!$B712),"",'1 - Cargar Mayor anual'!C712)</f>
        <v/>
      </c>
      <c r="B716" s="52" t="str">
        <f>IF(ISBLANK('1 - Cargar Mayor anual'!$B712),"",'1 - Cargar Mayor anual'!B712)</f>
        <v/>
      </c>
      <c r="C716" s="53" t="str">
        <f>IF(ISBLANK('1 - Cargar Mayor anual'!$B712),"",'1 - Cargar Mayor anual'!D712-'1 - Cargar Mayor anual'!E712)</f>
        <v/>
      </c>
      <c r="D716" s="56" t="str">
        <f>IF(ISBLANK('1 - Cargar Mayor anual'!$B712),"", VLOOKUP($B716,'2 -Cargar maestro cuentas'!$A:$D,2,FALSE))</f>
        <v/>
      </c>
      <c r="E716" s="56" t="str">
        <f>IF(ISBLANK('1 - Cargar Mayor anual'!$B712),"", VLOOKUP($B716,'2 -Cargar maestro cuentas'!$A:$D,4,FALSE))</f>
        <v/>
      </c>
      <c r="F716" s="56" t="str">
        <f t="shared" si="34"/>
        <v/>
      </c>
      <c r="G716" s="56" t="str">
        <f>IF($F716="Si",VLOOKUP(DATE(YEAR($A716),MONTH($A716),1),'Anexo Indices'!$A:$B,2,FALSE),"")</f>
        <v/>
      </c>
      <c r="H716" s="56" t="str">
        <f t="shared" si="36"/>
        <v/>
      </c>
      <c r="I716" s="62" t="str">
        <f t="shared" si="35"/>
        <v/>
      </c>
      <c r="J716" s="2"/>
    </row>
    <row r="717" spans="1:10" ht="14.25" thickTop="1" thickBot="1">
      <c r="A717" s="57" t="str">
        <f>IF(ISBLANK('1 - Cargar Mayor anual'!$B713),"",'1 - Cargar Mayor anual'!C713)</f>
        <v/>
      </c>
      <c r="B717" s="52" t="str">
        <f>IF(ISBLANK('1 - Cargar Mayor anual'!$B713),"",'1 - Cargar Mayor anual'!B713)</f>
        <v/>
      </c>
      <c r="C717" s="53" t="str">
        <f>IF(ISBLANK('1 - Cargar Mayor anual'!$B713),"",'1 - Cargar Mayor anual'!D713-'1 - Cargar Mayor anual'!E713)</f>
        <v/>
      </c>
      <c r="D717" s="56" t="str">
        <f>IF(ISBLANK('1 - Cargar Mayor anual'!$B713),"", VLOOKUP($B717,'2 -Cargar maestro cuentas'!$A:$D,2,FALSE))</f>
        <v/>
      </c>
      <c r="E717" s="56" t="str">
        <f>IF(ISBLANK('1 - Cargar Mayor anual'!$B713),"", VLOOKUP($B717,'2 -Cargar maestro cuentas'!$A:$D,4,FALSE))</f>
        <v/>
      </c>
      <c r="F717" s="56" t="str">
        <f t="shared" si="34"/>
        <v/>
      </c>
      <c r="G717" s="56" t="str">
        <f>IF($F717="Si",VLOOKUP(DATE(YEAR($A717),MONTH($A717),1),'Anexo Indices'!$A:$B,2,FALSE),"")</f>
        <v/>
      </c>
      <c r="H717" s="56" t="str">
        <f t="shared" si="36"/>
        <v/>
      </c>
      <c r="I717" s="62" t="str">
        <f t="shared" si="35"/>
        <v/>
      </c>
      <c r="J717" s="2"/>
    </row>
    <row r="718" spans="1:10" ht="14.25" thickTop="1" thickBot="1">
      <c r="A718" s="57" t="str">
        <f>IF(ISBLANK('1 - Cargar Mayor anual'!$B714),"",'1 - Cargar Mayor anual'!C714)</f>
        <v/>
      </c>
      <c r="B718" s="52" t="str">
        <f>IF(ISBLANK('1 - Cargar Mayor anual'!$B714),"",'1 - Cargar Mayor anual'!B714)</f>
        <v/>
      </c>
      <c r="C718" s="53" t="str">
        <f>IF(ISBLANK('1 - Cargar Mayor anual'!$B714),"",'1 - Cargar Mayor anual'!D714-'1 - Cargar Mayor anual'!E714)</f>
        <v/>
      </c>
      <c r="D718" s="56" t="str">
        <f>IF(ISBLANK('1 - Cargar Mayor anual'!$B714),"", VLOOKUP($B718,'2 -Cargar maestro cuentas'!$A:$D,2,FALSE))</f>
        <v/>
      </c>
      <c r="E718" s="56" t="str">
        <f>IF(ISBLANK('1 - Cargar Mayor anual'!$B714),"", VLOOKUP($B718,'2 -Cargar maestro cuentas'!$A:$D,4,FALSE))</f>
        <v/>
      </c>
      <c r="F718" s="56" t="str">
        <f t="shared" si="34"/>
        <v/>
      </c>
      <c r="G718" s="56" t="str">
        <f>IF($F718="Si",VLOOKUP(DATE(YEAR($A718),MONTH($A718),1),'Anexo Indices'!$A:$B,2,FALSE),"")</f>
        <v/>
      </c>
      <c r="H718" s="56" t="str">
        <f t="shared" si="36"/>
        <v/>
      </c>
      <c r="I718" s="62" t="str">
        <f t="shared" si="35"/>
        <v/>
      </c>
      <c r="J718" s="2"/>
    </row>
    <row r="719" spans="1:10" ht="14.25" thickTop="1" thickBot="1">
      <c r="A719" s="57" t="str">
        <f>IF(ISBLANK('1 - Cargar Mayor anual'!$B715),"",'1 - Cargar Mayor anual'!C715)</f>
        <v/>
      </c>
      <c r="B719" s="52" t="str">
        <f>IF(ISBLANK('1 - Cargar Mayor anual'!$B715),"",'1 - Cargar Mayor anual'!B715)</f>
        <v/>
      </c>
      <c r="C719" s="53" t="str">
        <f>IF(ISBLANK('1 - Cargar Mayor anual'!$B715),"",'1 - Cargar Mayor anual'!D715-'1 - Cargar Mayor anual'!E715)</f>
        <v/>
      </c>
      <c r="D719" s="56" t="str">
        <f>IF(ISBLANK('1 - Cargar Mayor anual'!$B715),"", VLOOKUP($B719,'2 -Cargar maestro cuentas'!$A:$D,2,FALSE))</f>
        <v/>
      </c>
      <c r="E719" s="56" t="str">
        <f>IF(ISBLANK('1 - Cargar Mayor anual'!$B715),"", VLOOKUP($B719,'2 -Cargar maestro cuentas'!$A:$D,4,FALSE))</f>
        <v/>
      </c>
      <c r="F719" s="56" t="str">
        <f t="shared" si="34"/>
        <v/>
      </c>
      <c r="G719" s="56" t="str">
        <f>IF($F719="Si",VLOOKUP(DATE(YEAR($A719),MONTH($A719),1),'Anexo Indices'!$A:$B,2,FALSE),"")</f>
        <v/>
      </c>
      <c r="H719" s="56" t="str">
        <f t="shared" si="36"/>
        <v/>
      </c>
      <c r="I719" s="62" t="str">
        <f t="shared" si="35"/>
        <v/>
      </c>
      <c r="J719" s="2"/>
    </row>
    <row r="720" spans="1:10" ht="14.25" thickTop="1" thickBot="1">
      <c r="A720" s="57" t="str">
        <f>IF(ISBLANK('1 - Cargar Mayor anual'!$B716),"",'1 - Cargar Mayor anual'!C716)</f>
        <v/>
      </c>
      <c r="B720" s="52" t="str">
        <f>IF(ISBLANK('1 - Cargar Mayor anual'!$B716),"",'1 - Cargar Mayor anual'!B716)</f>
        <v/>
      </c>
      <c r="C720" s="53" t="str">
        <f>IF(ISBLANK('1 - Cargar Mayor anual'!$B716),"",'1 - Cargar Mayor anual'!D716-'1 - Cargar Mayor anual'!E716)</f>
        <v/>
      </c>
      <c r="D720" s="56" t="str">
        <f>IF(ISBLANK('1 - Cargar Mayor anual'!$B716),"", VLOOKUP($B720,'2 -Cargar maestro cuentas'!$A:$D,2,FALSE))</f>
        <v/>
      </c>
      <c r="E720" s="56" t="str">
        <f>IF(ISBLANK('1 - Cargar Mayor anual'!$B716),"", VLOOKUP($B720,'2 -Cargar maestro cuentas'!$A:$D,4,FALSE))</f>
        <v/>
      </c>
      <c r="F720" s="56" t="str">
        <f t="shared" si="34"/>
        <v/>
      </c>
      <c r="G720" s="56" t="str">
        <f>IF($F720="Si",VLOOKUP(DATE(YEAR($A720),MONTH($A720),1),'Anexo Indices'!$A:$B,2,FALSE),"")</f>
        <v/>
      </c>
      <c r="H720" s="56" t="str">
        <f t="shared" si="36"/>
        <v/>
      </c>
      <c r="I720" s="62" t="str">
        <f t="shared" si="35"/>
        <v/>
      </c>
      <c r="J720" s="2"/>
    </row>
    <row r="721" spans="1:10" ht="14.25" thickTop="1" thickBot="1">
      <c r="A721" s="57" t="str">
        <f>IF(ISBLANK('1 - Cargar Mayor anual'!$B717),"",'1 - Cargar Mayor anual'!C717)</f>
        <v/>
      </c>
      <c r="B721" s="52" t="str">
        <f>IF(ISBLANK('1 - Cargar Mayor anual'!$B717),"",'1 - Cargar Mayor anual'!B717)</f>
        <v/>
      </c>
      <c r="C721" s="53" t="str">
        <f>IF(ISBLANK('1 - Cargar Mayor anual'!$B717),"",'1 - Cargar Mayor anual'!D717-'1 - Cargar Mayor anual'!E717)</f>
        <v/>
      </c>
      <c r="D721" s="56" t="str">
        <f>IF(ISBLANK('1 - Cargar Mayor anual'!$B717),"", VLOOKUP($B721,'2 -Cargar maestro cuentas'!$A:$D,2,FALSE))</f>
        <v/>
      </c>
      <c r="E721" s="56" t="str">
        <f>IF(ISBLANK('1 - Cargar Mayor anual'!$B717),"", VLOOKUP($B721,'2 -Cargar maestro cuentas'!$A:$D,4,FALSE))</f>
        <v/>
      </c>
      <c r="F721" s="56" t="str">
        <f t="shared" si="34"/>
        <v/>
      </c>
      <c r="G721" s="56" t="str">
        <f>IF($F721="Si",VLOOKUP(DATE(YEAR($A721),MONTH($A721),1),'Anexo Indices'!$A:$B,2,FALSE),"")</f>
        <v/>
      </c>
      <c r="H721" s="56" t="str">
        <f t="shared" si="36"/>
        <v/>
      </c>
      <c r="I721" s="62" t="str">
        <f t="shared" si="35"/>
        <v/>
      </c>
      <c r="J721" s="2"/>
    </row>
    <row r="722" spans="1:10" ht="14.25" thickTop="1" thickBot="1">
      <c r="A722" s="57" t="str">
        <f>IF(ISBLANK('1 - Cargar Mayor anual'!$B718),"",'1 - Cargar Mayor anual'!C718)</f>
        <v/>
      </c>
      <c r="B722" s="52" t="str">
        <f>IF(ISBLANK('1 - Cargar Mayor anual'!$B718),"",'1 - Cargar Mayor anual'!B718)</f>
        <v/>
      </c>
      <c r="C722" s="53" t="str">
        <f>IF(ISBLANK('1 - Cargar Mayor anual'!$B718),"",'1 - Cargar Mayor anual'!D718-'1 - Cargar Mayor anual'!E718)</f>
        <v/>
      </c>
      <c r="D722" s="56" t="str">
        <f>IF(ISBLANK('1 - Cargar Mayor anual'!$B718),"", VLOOKUP($B722,'2 -Cargar maestro cuentas'!$A:$D,2,FALSE))</f>
        <v/>
      </c>
      <c r="E722" s="56" t="str">
        <f>IF(ISBLANK('1 - Cargar Mayor anual'!$B718),"", VLOOKUP($B722,'2 -Cargar maestro cuentas'!$A:$D,4,FALSE))</f>
        <v/>
      </c>
      <c r="F722" s="56" t="str">
        <f t="shared" si="34"/>
        <v/>
      </c>
      <c r="G722" s="56" t="str">
        <f>IF($F722="Si",VLOOKUP(DATE(YEAR($A722),MONTH($A722),1),'Anexo Indices'!$A:$B,2,FALSE),"")</f>
        <v/>
      </c>
      <c r="H722" s="56" t="str">
        <f t="shared" si="36"/>
        <v/>
      </c>
      <c r="I722" s="62" t="str">
        <f t="shared" si="35"/>
        <v/>
      </c>
      <c r="J722" s="2"/>
    </row>
    <row r="723" spans="1:10" ht="14.25" thickTop="1" thickBot="1">
      <c r="A723" s="57" t="str">
        <f>IF(ISBLANK('1 - Cargar Mayor anual'!$B719),"",'1 - Cargar Mayor anual'!C719)</f>
        <v/>
      </c>
      <c r="B723" s="52" t="str">
        <f>IF(ISBLANK('1 - Cargar Mayor anual'!$B719),"",'1 - Cargar Mayor anual'!B719)</f>
        <v/>
      </c>
      <c r="C723" s="53" t="str">
        <f>IF(ISBLANK('1 - Cargar Mayor anual'!$B719),"",'1 - Cargar Mayor anual'!D719-'1 - Cargar Mayor anual'!E719)</f>
        <v/>
      </c>
      <c r="D723" s="56" t="str">
        <f>IF(ISBLANK('1 - Cargar Mayor anual'!$B719),"", VLOOKUP($B723,'2 -Cargar maestro cuentas'!$A:$D,2,FALSE))</f>
        <v/>
      </c>
      <c r="E723" s="56" t="str">
        <f>IF(ISBLANK('1 - Cargar Mayor anual'!$B719),"", VLOOKUP($B723,'2 -Cargar maestro cuentas'!$A:$D,4,FALSE))</f>
        <v/>
      </c>
      <c r="F723" s="56" t="str">
        <f t="shared" si="34"/>
        <v/>
      </c>
      <c r="G723" s="56" t="str">
        <f>IF($F723="Si",VLOOKUP(DATE(YEAR($A723),MONTH($A723),1),'Anexo Indices'!$A:$B,2,FALSE),"")</f>
        <v/>
      </c>
      <c r="H723" s="56" t="str">
        <f t="shared" si="36"/>
        <v/>
      </c>
      <c r="I723" s="62" t="str">
        <f t="shared" si="35"/>
        <v/>
      </c>
      <c r="J723" s="2"/>
    </row>
    <row r="724" spans="1:10" ht="14.25" thickTop="1" thickBot="1">
      <c r="A724" s="57" t="str">
        <f>IF(ISBLANK('1 - Cargar Mayor anual'!$B720),"",'1 - Cargar Mayor anual'!C720)</f>
        <v/>
      </c>
      <c r="B724" s="52" t="str">
        <f>IF(ISBLANK('1 - Cargar Mayor anual'!$B720),"",'1 - Cargar Mayor anual'!B720)</f>
        <v/>
      </c>
      <c r="C724" s="53" t="str">
        <f>IF(ISBLANK('1 - Cargar Mayor anual'!$B720),"",'1 - Cargar Mayor anual'!D720-'1 - Cargar Mayor anual'!E720)</f>
        <v/>
      </c>
      <c r="D724" s="56" t="str">
        <f>IF(ISBLANK('1 - Cargar Mayor anual'!$B720),"", VLOOKUP($B724,'2 -Cargar maestro cuentas'!$A:$D,2,FALSE))</f>
        <v/>
      </c>
      <c r="E724" s="56" t="str">
        <f>IF(ISBLANK('1 - Cargar Mayor anual'!$B720),"", VLOOKUP($B724,'2 -Cargar maestro cuentas'!$A:$D,4,FALSE))</f>
        <v/>
      </c>
      <c r="F724" s="56" t="str">
        <f t="shared" si="34"/>
        <v/>
      </c>
      <c r="G724" s="56" t="str">
        <f>IF($F724="Si",VLOOKUP(DATE(YEAR($A724),MONTH($A724),1),'Anexo Indices'!$A:$B,2,FALSE),"")</f>
        <v/>
      </c>
      <c r="H724" s="56" t="str">
        <f t="shared" si="36"/>
        <v/>
      </c>
      <c r="I724" s="62" t="str">
        <f t="shared" si="35"/>
        <v/>
      </c>
      <c r="J724" s="2"/>
    </row>
    <row r="725" spans="1:10" ht="14.25" thickTop="1" thickBot="1">
      <c r="A725" s="57" t="str">
        <f>IF(ISBLANK('1 - Cargar Mayor anual'!$B721),"",'1 - Cargar Mayor anual'!C721)</f>
        <v/>
      </c>
      <c r="B725" s="52" t="str">
        <f>IF(ISBLANK('1 - Cargar Mayor anual'!$B721),"",'1 - Cargar Mayor anual'!B721)</f>
        <v/>
      </c>
      <c r="C725" s="53" t="str">
        <f>IF(ISBLANK('1 - Cargar Mayor anual'!$B721),"",'1 - Cargar Mayor anual'!D721-'1 - Cargar Mayor anual'!E721)</f>
        <v/>
      </c>
      <c r="D725" s="56" t="str">
        <f>IF(ISBLANK('1 - Cargar Mayor anual'!$B721),"", VLOOKUP($B725,'2 -Cargar maestro cuentas'!$A:$D,2,FALSE))</f>
        <v/>
      </c>
      <c r="E725" s="56" t="str">
        <f>IF(ISBLANK('1 - Cargar Mayor anual'!$B721),"", VLOOKUP($B725,'2 -Cargar maestro cuentas'!$A:$D,4,FALSE))</f>
        <v/>
      </c>
      <c r="F725" s="56" t="str">
        <f t="shared" si="34"/>
        <v/>
      </c>
      <c r="G725" s="56" t="str">
        <f>IF($F725="Si",VLOOKUP(DATE(YEAR($A725),MONTH($A725),1),'Anexo Indices'!$A:$B,2,FALSE),"")</f>
        <v/>
      </c>
      <c r="H725" s="56" t="str">
        <f t="shared" si="36"/>
        <v/>
      </c>
      <c r="I725" s="62" t="str">
        <f t="shared" si="35"/>
        <v/>
      </c>
      <c r="J725" s="2"/>
    </row>
    <row r="726" spans="1:10" ht="14.25" thickTop="1" thickBot="1">
      <c r="A726" s="57" t="str">
        <f>IF(ISBLANK('1 - Cargar Mayor anual'!$B722),"",'1 - Cargar Mayor anual'!C722)</f>
        <v/>
      </c>
      <c r="B726" s="52" t="str">
        <f>IF(ISBLANK('1 - Cargar Mayor anual'!$B722),"",'1 - Cargar Mayor anual'!B722)</f>
        <v/>
      </c>
      <c r="C726" s="53" t="str">
        <f>IF(ISBLANK('1 - Cargar Mayor anual'!$B722),"",'1 - Cargar Mayor anual'!D722-'1 - Cargar Mayor anual'!E722)</f>
        <v/>
      </c>
      <c r="D726" s="56" t="str">
        <f>IF(ISBLANK('1 - Cargar Mayor anual'!$B722),"", VLOOKUP($B726,'2 -Cargar maestro cuentas'!$A:$D,2,FALSE))</f>
        <v/>
      </c>
      <c r="E726" s="56" t="str">
        <f>IF(ISBLANK('1 - Cargar Mayor anual'!$B722),"", VLOOKUP($B726,'2 -Cargar maestro cuentas'!$A:$D,4,FALSE))</f>
        <v/>
      </c>
      <c r="F726" s="56" t="str">
        <f t="shared" si="34"/>
        <v/>
      </c>
      <c r="G726" s="56" t="str">
        <f>IF($F726="Si",VLOOKUP(DATE(YEAR($A726),MONTH($A726),1),'Anexo Indices'!$A:$B,2,FALSE),"")</f>
        <v/>
      </c>
      <c r="H726" s="56" t="str">
        <f t="shared" si="36"/>
        <v/>
      </c>
      <c r="I726" s="62" t="str">
        <f t="shared" si="35"/>
        <v/>
      </c>
      <c r="J726" s="2"/>
    </row>
    <row r="727" spans="1:10" ht="14.25" thickTop="1" thickBot="1">
      <c r="A727" s="57" t="str">
        <f>IF(ISBLANK('1 - Cargar Mayor anual'!$B723),"",'1 - Cargar Mayor anual'!C723)</f>
        <v/>
      </c>
      <c r="B727" s="52" t="str">
        <f>IF(ISBLANK('1 - Cargar Mayor anual'!$B723),"",'1 - Cargar Mayor anual'!B723)</f>
        <v/>
      </c>
      <c r="C727" s="53" t="str">
        <f>IF(ISBLANK('1 - Cargar Mayor anual'!$B723),"",'1 - Cargar Mayor anual'!D723-'1 - Cargar Mayor anual'!E723)</f>
        <v/>
      </c>
      <c r="D727" s="56" t="str">
        <f>IF(ISBLANK('1 - Cargar Mayor anual'!$B723),"", VLOOKUP($B727,'2 -Cargar maestro cuentas'!$A:$D,2,FALSE))</f>
        <v/>
      </c>
      <c r="E727" s="56" t="str">
        <f>IF(ISBLANK('1 - Cargar Mayor anual'!$B723),"", VLOOKUP($B727,'2 -Cargar maestro cuentas'!$A:$D,4,FALSE))</f>
        <v/>
      </c>
      <c r="F727" s="56" t="str">
        <f t="shared" si="34"/>
        <v/>
      </c>
      <c r="G727" s="56" t="str">
        <f>IF($F727="Si",VLOOKUP(DATE(YEAR($A727),MONTH($A727),1),'Anexo Indices'!$A:$B,2,FALSE),"")</f>
        <v/>
      </c>
      <c r="H727" s="56" t="str">
        <f t="shared" si="36"/>
        <v/>
      </c>
      <c r="I727" s="62" t="str">
        <f t="shared" si="35"/>
        <v/>
      </c>
      <c r="J727" s="2"/>
    </row>
    <row r="728" spans="1:10" ht="14.25" thickTop="1" thickBot="1">
      <c r="A728" s="57" t="str">
        <f>IF(ISBLANK('1 - Cargar Mayor anual'!$B724),"",'1 - Cargar Mayor anual'!C724)</f>
        <v/>
      </c>
      <c r="B728" s="52" t="str">
        <f>IF(ISBLANK('1 - Cargar Mayor anual'!$B724),"",'1 - Cargar Mayor anual'!B724)</f>
        <v/>
      </c>
      <c r="C728" s="53" t="str">
        <f>IF(ISBLANK('1 - Cargar Mayor anual'!$B724),"",'1 - Cargar Mayor anual'!D724-'1 - Cargar Mayor anual'!E724)</f>
        <v/>
      </c>
      <c r="D728" s="56" t="str">
        <f>IF(ISBLANK('1 - Cargar Mayor anual'!$B724),"", VLOOKUP($B728,'2 -Cargar maestro cuentas'!$A:$D,2,FALSE))</f>
        <v/>
      </c>
      <c r="E728" s="56" t="str">
        <f>IF(ISBLANK('1 - Cargar Mayor anual'!$B724),"", VLOOKUP($B728,'2 -Cargar maestro cuentas'!$A:$D,4,FALSE))</f>
        <v/>
      </c>
      <c r="F728" s="56" t="str">
        <f t="shared" si="34"/>
        <v/>
      </c>
      <c r="G728" s="56" t="str">
        <f>IF($F728="Si",VLOOKUP(DATE(YEAR($A728),MONTH($A728),1),'Anexo Indices'!$A:$B,2,FALSE),"")</f>
        <v/>
      </c>
      <c r="H728" s="56" t="str">
        <f t="shared" si="36"/>
        <v/>
      </c>
      <c r="I728" s="62" t="str">
        <f t="shared" si="35"/>
        <v/>
      </c>
      <c r="J728" s="2"/>
    </row>
    <row r="729" spans="1:10" ht="14.25" thickTop="1" thickBot="1">
      <c r="A729" s="57" t="str">
        <f>IF(ISBLANK('1 - Cargar Mayor anual'!$B725),"",'1 - Cargar Mayor anual'!C725)</f>
        <v/>
      </c>
      <c r="B729" s="52" t="str">
        <f>IF(ISBLANK('1 - Cargar Mayor anual'!$B725),"",'1 - Cargar Mayor anual'!B725)</f>
        <v/>
      </c>
      <c r="C729" s="53" t="str">
        <f>IF(ISBLANK('1 - Cargar Mayor anual'!$B725),"",'1 - Cargar Mayor anual'!D725-'1 - Cargar Mayor anual'!E725)</f>
        <v/>
      </c>
      <c r="D729" s="56" t="str">
        <f>IF(ISBLANK('1 - Cargar Mayor anual'!$B725),"", VLOOKUP($B729,'2 -Cargar maestro cuentas'!$A:$D,2,FALSE))</f>
        <v/>
      </c>
      <c r="E729" s="56" t="str">
        <f>IF(ISBLANK('1 - Cargar Mayor anual'!$B725),"", VLOOKUP($B729,'2 -Cargar maestro cuentas'!$A:$D,4,FALSE))</f>
        <v/>
      </c>
      <c r="F729" s="56" t="str">
        <f t="shared" si="34"/>
        <v/>
      </c>
      <c r="G729" s="56" t="str">
        <f>IF($F729="Si",VLOOKUP(DATE(YEAR($A729),MONTH($A729),1),'Anexo Indices'!$A:$B,2,FALSE),"")</f>
        <v/>
      </c>
      <c r="H729" s="56" t="str">
        <f t="shared" si="36"/>
        <v/>
      </c>
      <c r="I729" s="62" t="str">
        <f t="shared" si="35"/>
        <v/>
      </c>
      <c r="J729" s="2"/>
    </row>
    <row r="730" spans="1:10" ht="14.25" thickTop="1" thickBot="1">
      <c r="A730" s="57" t="str">
        <f>IF(ISBLANK('1 - Cargar Mayor anual'!$B726),"",'1 - Cargar Mayor anual'!C726)</f>
        <v/>
      </c>
      <c r="B730" s="52" t="str">
        <f>IF(ISBLANK('1 - Cargar Mayor anual'!$B726),"",'1 - Cargar Mayor anual'!B726)</f>
        <v/>
      </c>
      <c r="C730" s="53" t="str">
        <f>IF(ISBLANK('1 - Cargar Mayor anual'!$B726),"",'1 - Cargar Mayor anual'!D726-'1 - Cargar Mayor anual'!E726)</f>
        <v/>
      </c>
      <c r="D730" s="56" t="str">
        <f>IF(ISBLANK('1 - Cargar Mayor anual'!$B726),"", VLOOKUP($B730,'2 -Cargar maestro cuentas'!$A:$D,2,FALSE))</f>
        <v/>
      </c>
      <c r="E730" s="56" t="str">
        <f>IF(ISBLANK('1 - Cargar Mayor anual'!$B726),"", VLOOKUP($B730,'2 -Cargar maestro cuentas'!$A:$D,4,FALSE))</f>
        <v/>
      </c>
      <c r="F730" s="56" t="str">
        <f t="shared" si="34"/>
        <v/>
      </c>
      <c r="G730" s="56" t="str">
        <f>IF($F730="Si",VLOOKUP(DATE(YEAR($A730),MONTH($A730),1),'Anexo Indices'!$A:$B,2,FALSE),"")</f>
        <v/>
      </c>
      <c r="H730" s="56" t="str">
        <f t="shared" si="36"/>
        <v/>
      </c>
      <c r="I730" s="62" t="str">
        <f t="shared" si="35"/>
        <v/>
      </c>
      <c r="J730" s="2"/>
    </row>
    <row r="731" spans="1:10" ht="14.25" thickTop="1" thickBot="1">
      <c r="A731" s="57" t="str">
        <f>IF(ISBLANK('1 - Cargar Mayor anual'!$B727),"",'1 - Cargar Mayor anual'!C727)</f>
        <v/>
      </c>
      <c r="B731" s="52" t="str">
        <f>IF(ISBLANK('1 - Cargar Mayor anual'!$B727),"",'1 - Cargar Mayor anual'!B727)</f>
        <v/>
      </c>
      <c r="C731" s="53" t="str">
        <f>IF(ISBLANK('1 - Cargar Mayor anual'!$B727),"",'1 - Cargar Mayor anual'!D727-'1 - Cargar Mayor anual'!E727)</f>
        <v/>
      </c>
      <c r="D731" s="56" t="str">
        <f>IF(ISBLANK('1 - Cargar Mayor anual'!$B727),"", VLOOKUP($B731,'2 -Cargar maestro cuentas'!$A:$D,2,FALSE))</f>
        <v/>
      </c>
      <c r="E731" s="56" t="str">
        <f>IF(ISBLANK('1 - Cargar Mayor anual'!$B727),"", VLOOKUP($B731,'2 -Cargar maestro cuentas'!$A:$D,4,FALSE))</f>
        <v/>
      </c>
      <c r="F731" s="56" t="str">
        <f t="shared" si="34"/>
        <v/>
      </c>
      <c r="G731" s="56" t="str">
        <f>IF($F731="Si",VLOOKUP(DATE(YEAR($A731),MONTH($A731),1),'Anexo Indices'!$A:$B,2,FALSE),"")</f>
        <v/>
      </c>
      <c r="H731" s="56" t="str">
        <f t="shared" si="36"/>
        <v/>
      </c>
      <c r="I731" s="62" t="str">
        <f t="shared" si="35"/>
        <v/>
      </c>
      <c r="J731" s="2"/>
    </row>
    <row r="732" spans="1:10" ht="14.25" thickTop="1" thickBot="1">
      <c r="A732" s="57" t="str">
        <f>IF(ISBLANK('1 - Cargar Mayor anual'!$B728),"",'1 - Cargar Mayor anual'!C728)</f>
        <v/>
      </c>
      <c r="B732" s="52" t="str">
        <f>IF(ISBLANK('1 - Cargar Mayor anual'!$B728),"",'1 - Cargar Mayor anual'!B728)</f>
        <v/>
      </c>
      <c r="C732" s="53" t="str">
        <f>IF(ISBLANK('1 - Cargar Mayor anual'!$B728),"",'1 - Cargar Mayor anual'!D728-'1 - Cargar Mayor anual'!E728)</f>
        <v/>
      </c>
      <c r="D732" s="56" t="str">
        <f>IF(ISBLANK('1 - Cargar Mayor anual'!$B728),"", VLOOKUP($B732,'2 -Cargar maestro cuentas'!$A:$D,2,FALSE))</f>
        <v/>
      </c>
      <c r="E732" s="56" t="str">
        <f>IF(ISBLANK('1 - Cargar Mayor anual'!$B728),"", VLOOKUP($B732,'2 -Cargar maestro cuentas'!$A:$D,4,FALSE))</f>
        <v/>
      </c>
      <c r="F732" s="56" t="str">
        <f t="shared" si="34"/>
        <v/>
      </c>
      <c r="G732" s="56" t="str">
        <f>IF($F732="Si",VLOOKUP(DATE(YEAR($A732),MONTH($A732),1),'Anexo Indices'!$A:$B,2,FALSE),"")</f>
        <v/>
      </c>
      <c r="H732" s="56" t="str">
        <f t="shared" si="36"/>
        <v/>
      </c>
      <c r="I732" s="62" t="str">
        <f t="shared" si="35"/>
        <v/>
      </c>
      <c r="J732" s="2"/>
    </row>
    <row r="733" spans="1:10" ht="14.25" thickTop="1" thickBot="1">
      <c r="A733" s="57" t="str">
        <f>IF(ISBLANK('1 - Cargar Mayor anual'!$B729),"",'1 - Cargar Mayor anual'!C729)</f>
        <v/>
      </c>
      <c r="B733" s="52" t="str">
        <f>IF(ISBLANK('1 - Cargar Mayor anual'!$B729),"",'1 - Cargar Mayor anual'!B729)</f>
        <v/>
      </c>
      <c r="C733" s="53" t="str">
        <f>IF(ISBLANK('1 - Cargar Mayor anual'!$B729),"",'1 - Cargar Mayor anual'!D729-'1 - Cargar Mayor anual'!E729)</f>
        <v/>
      </c>
      <c r="D733" s="56" t="str">
        <f>IF(ISBLANK('1 - Cargar Mayor anual'!$B729),"", VLOOKUP($B733,'2 -Cargar maestro cuentas'!$A:$D,2,FALSE))</f>
        <v/>
      </c>
      <c r="E733" s="56" t="str">
        <f>IF(ISBLANK('1 - Cargar Mayor anual'!$B729),"", VLOOKUP($B733,'2 -Cargar maestro cuentas'!$A:$D,4,FALSE))</f>
        <v/>
      </c>
      <c r="F733" s="56" t="str">
        <f t="shared" si="34"/>
        <v/>
      </c>
      <c r="G733" s="56" t="str">
        <f>IF($F733="Si",VLOOKUP(DATE(YEAR($A733),MONTH($A733),1),'Anexo Indices'!$A:$B,2,FALSE),"")</f>
        <v/>
      </c>
      <c r="H733" s="56" t="str">
        <f t="shared" si="36"/>
        <v/>
      </c>
      <c r="I733" s="62" t="str">
        <f t="shared" si="35"/>
        <v/>
      </c>
      <c r="J733" s="2"/>
    </row>
    <row r="734" spans="1:10" ht="14.25" thickTop="1" thickBot="1">
      <c r="A734" s="57" t="str">
        <f>IF(ISBLANK('1 - Cargar Mayor anual'!$B730),"",'1 - Cargar Mayor anual'!C730)</f>
        <v/>
      </c>
      <c r="B734" s="52" t="str">
        <f>IF(ISBLANK('1 - Cargar Mayor anual'!$B730),"",'1 - Cargar Mayor anual'!B730)</f>
        <v/>
      </c>
      <c r="C734" s="53" t="str">
        <f>IF(ISBLANK('1 - Cargar Mayor anual'!$B730),"",'1 - Cargar Mayor anual'!D730-'1 - Cargar Mayor anual'!E730)</f>
        <v/>
      </c>
      <c r="D734" s="56" t="str">
        <f>IF(ISBLANK('1 - Cargar Mayor anual'!$B730),"", VLOOKUP($B734,'2 -Cargar maestro cuentas'!$A:$D,2,FALSE))</f>
        <v/>
      </c>
      <c r="E734" s="56" t="str">
        <f>IF(ISBLANK('1 - Cargar Mayor anual'!$B730),"", VLOOKUP($B734,'2 -Cargar maestro cuentas'!$A:$D,4,FALSE))</f>
        <v/>
      </c>
      <c r="F734" s="56" t="str">
        <f t="shared" si="34"/>
        <v/>
      </c>
      <c r="G734" s="56" t="str">
        <f>IF($F734="Si",VLOOKUP(DATE(YEAR($A734),MONTH($A734),1),'Anexo Indices'!$A:$B,2,FALSE),"")</f>
        <v/>
      </c>
      <c r="H734" s="56" t="str">
        <f t="shared" si="36"/>
        <v/>
      </c>
      <c r="I734" s="62" t="str">
        <f t="shared" si="35"/>
        <v/>
      </c>
      <c r="J734" s="2"/>
    </row>
    <row r="735" spans="1:10" ht="14.25" thickTop="1" thickBot="1">
      <c r="A735" s="57" t="str">
        <f>IF(ISBLANK('1 - Cargar Mayor anual'!$B731),"",'1 - Cargar Mayor anual'!C731)</f>
        <v/>
      </c>
      <c r="B735" s="52" t="str">
        <f>IF(ISBLANK('1 - Cargar Mayor anual'!$B731),"",'1 - Cargar Mayor anual'!B731)</f>
        <v/>
      </c>
      <c r="C735" s="53" t="str">
        <f>IF(ISBLANK('1 - Cargar Mayor anual'!$B731),"",'1 - Cargar Mayor anual'!D731-'1 - Cargar Mayor anual'!E731)</f>
        <v/>
      </c>
      <c r="D735" s="56" t="str">
        <f>IF(ISBLANK('1 - Cargar Mayor anual'!$B731),"", VLOOKUP($B735,'2 -Cargar maestro cuentas'!$A:$D,2,FALSE))</f>
        <v/>
      </c>
      <c r="E735" s="56" t="str">
        <f>IF(ISBLANK('1 - Cargar Mayor anual'!$B731),"", VLOOKUP($B735,'2 -Cargar maestro cuentas'!$A:$D,4,FALSE))</f>
        <v/>
      </c>
      <c r="F735" s="56" t="str">
        <f t="shared" si="34"/>
        <v/>
      </c>
      <c r="G735" s="56" t="str">
        <f>IF($F735="Si",VLOOKUP(DATE(YEAR($A735),MONTH($A735),1),'Anexo Indices'!$A:$B,2,FALSE),"")</f>
        <v/>
      </c>
      <c r="H735" s="56" t="str">
        <f t="shared" si="36"/>
        <v/>
      </c>
      <c r="I735" s="62" t="str">
        <f t="shared" si="35"/>
        <v/>
      </c>
      <c r="J735" s="2"/>
    </row>
    <row r="736" spans="1:10" ht="14.25" thickTop="1" thickBot="1">
      <c r="A736" s="57" t="str">
        <f>IF(ISBLANK('1 - Cargar Mayor anual'!$B732),"",'1 - Cargar Mayor anual'!C732)</f>
        <v/>
      </c>
      <c r="B736" s="52" t="str">
        <f>IF(ISBLANK('1 - Cargar Mayor anual'!$B732),"",'1 - Cargar Mayor anual'!B732)</f>
        <v/>
      </c>
      <c r="C736" s="53" t="str">
        <f>IF(ISBLANK('1 - Cargar Mayor anual'!$B732),"",'1 - Cargar Mayor anual'!D732-'1 - Cargar Mayor anual'!E732)</f>
        <v/>
      </c>
      <c r="D736" s="56" t="str">
        <f>IF(ISBLANK('1 - Cargar Mayor anual'!$B732),"", VLOOKUP($B736,'2 -Cargar maestro cuentas'!$A:$D,2,FALSE))</f>
        <v/>
      </c>
      <c r="E736" s="56" t="str">
        <f>IF(ISBLANK('1 - Cargar Mayor anual'!$B732),"", VLOOKUP($B736,'2 -Cargar maestro cuentas'!$A:$D,4,FALSE))</f>
        <v/>
      </c>
      <c r="F736" s="56" t="str">
        <f t="shared" si="34"/>
        <v/>
      </c>
      <c r="G736" s="56" t="str">
        <f>IF($F736="Si",VLOOKUP(DATE(YEAR($A736),MONTH($A736),1),'Anexo Indices'!$A:$B,2,FALSE),"")</f>
        <v/>
      </c>
      <c r="H736" s="56" t="str">
        <f t="shared" si="36"/>
        <v/>
      </c>
      <c r="I736" s="62" t="str">
        <f t="shared" si="35"/>
        <v/>
      </c>
      <c r="J736" s="2"/>
    </row>
    <row r="737" spans="1:10" ht="14.25" thickTop="1" thickBot="1">
      <c r="A737" s="57" t="str">
        <f>IF(ISBLANK('1 - Cargar Mayor anual'!$B733),"",'1 - Cargar Mayor anual'!C733)</f>
        <v/>
      </c>
      <c r="B737" s="52" t="str">
        <f>IF(ISBLANK('1 - Cargar Mayor anual'!$B733),"",'1 - Cargar Mayor anual'!B733)</f>
        <v/>
      </c>
      <c r="C737" s="53" t="str">
        <f>IF(ISBLANK('1 - Cargar Mayor anual'!$B733),"",'1 - Cargar Mayor anual'!D733-'1 - Cargar Mayor anual'!E733)</f>
        <v/>
      </c>
      <c r="D737" s="56" t="str">
        <f>IF(ISBLANK('1 - Cargar Mayor anual'!$B733),"", VLOOKUP($B737,'2 -Cargar maestro cuentas'!$A:$D,2,FALSE))</f>
        <v/>
      </c>
      <c r="E737" s="56" t="str">
        <f>IF(ISBLANK('1 - Cargar Mayor anual'!$B733),"", VLOOKUP($B737,'2 -Cargar maestro cuentas'!$A:$D,4,FALSE))</f>
        <v/>
      </c>
      <c r="F737" s="56" t="str">
        <f t="shared" si="34"/>
        <v/>
      </c>
      <c r="G737" s="56" t="str">
        <f>IF($F737="Si",VLOOKUP(DATE(YEAR($A737),MONTH($A737),1),'Anexo Indices'!$A:$B,2,FALSE),"")</f>
        <v/>
      </c>
      <c r="H737" s="56" t="str">
        <f t="shared" si="36"/>
        <v/>
      </c>
      <c r="I737" s="62" t="str">
        <f t="shared" si="35"/>
        <v/>
      </c>
      <c r="J737" s="2"/>
    </row>
    <row r="738" spans="1:10" ht="14.25" thickTop="1" thickBot="1">
      <c r="A738" s="57" t="str">
        <f>IF(ISBLANK('1 - Cargar Mayor anual'!$B734),"",'1 - Cargar Mayor anual'!C734)</f>
        <v/>
      </c>
      <c r="B738" s="52" t="str">
        <f>IF(ISBLANK('1 - Cargar Mayor anual'!$B734),"",'1 - Cargar Mayor anual'!B734)</f>
        <v/>
      </c>
      <c r="C738" s="53" t="str">
        <f>IF(ISBLANK('1 - Cargar Mayor anual'!$B734),"",'1 - Cargar Mayor anual'!D734-'1 - Cargar Mayor anual'!E734)</f>
        <v/>
      </c>
      <c r="D738" s="56" t="str">
        <f>IF(ISBLANK('1 - Cargar Mayor anual'!$B734),"", VLOOKUP($B738,'2 -Cargar maestro cuentas'!$A:$D,2,FALSE))</f>
        <v/>
      </c>
      <c r="E738" s="56" t="str">
        <f>IF(ISBLANK('1 - Cargar Mayor anual'!$B734),"", VLOOKUP($B738,'2 -Cargar maestro cuentas'!$A:$D,4,FALSE))</f>
        <v/>
      </c>
      <c r="F738" s="56" t="str">
        <f t="shared" si="34"/>
        <v/>
      </c>
      <c r="G738" s="56" t="str">
        <f>IF($F738="Si",VLOOKUP(DATE(YEAR($A738),MONTH($A738),1),'Anexo Indices'!$A:$B,2,FALSE),"")</f>
        <v/>
      </c>
      <c r="H738" s="56" t="str">
        <f t="shared" si="36"/>
        <v/>
      </c>
      <c r="I738" s="62" t="str">
        <f t="shared" si="35"/>
        <v/>
      </c>
      <c r="J738" s="2"/>
    </row>
    <row r="739" spans="1:10" ht="14.25" thickTop="1" thickBot="1">
      <c r="A739" s="57" t="str">
        <f>IF(ISBLANK('1 - Cargar Mayor anual'!$B735),"",'1 - Cargar Mayor anual'!C735)</f>
        <v/>
      </c>
      <c r="B739" s="52" t="str">
        <f>IF(ISBLANK('1 - Cargar Mayor anual'!$B735),"",'1 - Cargar Mayor anual'!B735)</f>
        <v/>
      </c>
      <c r="C739" s="53" t="str">
        <f>IF(ISBLANK('1 - Cargar Mayor anual'!$B735),"",'1 - Cargar Mayor anual'!D735-'1 - Cargar Mayor anual'!E735)</f>
        <v/>
      </c>
      <c r="D739" s="56" t="str">
        <f>IF(ISBLANK('1 - Cargar Mayor anual'!$B735),"", VLOOKUP($B739,'2 -Cargar maestro cuentas'!$A:$D,2,FALSE))</f>
        <v/>
      </c>
      <c r="E739" s="56" t="str">
        <f>IF(ISBLANK('1 - Cargar Mayor anual'!$B735),"", VLOOKUP($B739,'2 -Cargar maestro cuentas'!$A:$D,4,FALSE))</f>
        <v/>
      </c>
      <c r="F739" s="56" t="str">
        <f t="shared" si="34"/>
        <v/>
      </c>
      <c r="G739" s="56" t="str">
        <f>IF($F739="Si",VLOOKUP(DATE(YEAR($A739),MONTH($A739),1),'Anexo Indices'!$A:$B,2,FALSE),"")</f>
        <v/>
      </c>
      <c r="H739" s="56" t="str">
        <f t="shared" si="36"/>
        <v/>
      </c>
      <c r="I739" s="62" t="str">
        <f t="shared" si="35"/>
        <v/>
      </c>
      <c r="J739" s="2"/>
    </row>
    <row r="740" spans="1:10" ht="14.25" thickTop="1" thickBot="1">
      <c r="A740" s="57" t="str">
        <f>IF(ISBLANK('1 - Cargar Mayor anual'!$B736),"",'1 - Cargar Mayor anual'!C736)</f>
        <v/>
      </c>
      <c r="B740" s="52" t="str">
        <f>IF(ISBLANK('1 - Cargar Mayor anual'!$B736),"",'1 - Cargar Mayor anual'!B736)</f>
        <v/>
      </c>
      <c r="C740" s="53" t="str">
        <f>IF(ISBLANK('1 - Cargar Mayor anual'!$B736),"",'1 - Cargar Mayor anual'!D736-'1 - Cargar Mayor anual'!E736)</f>
        <v/>
      </c>
      <c r="D740" s="56" t="str">
        <f>IF(ISBLANK('1 - Cargar Mayor anual'!$B736),"", VLOOKUP($B740,'2 -Cargar maestro cuentas'!$A:$D,2,FALSE))</f>
        <v/>
      </c>
      <c r="E740" s="56" t="str">
        <f>IF(ISBLANK('1 - Cargar Mayor anual'!$B736),"", VLOOKUP($B740,'2 -Cargar maestro cuentas'!$A:$D,4,FALSE))</f>
        <v/>
      </c>
      <c r="F740" s="56" t="str">
        <f t="shared" si="34"/>
        <v/>
      </c>
      <c r="G740" s="56" t="str">
        <f>IF($F740="Si",VLOOKUP(DATE(YEAR($A740),MONTH($A740),1),'Anexo Indices'!$A:$B,2,FALSE),"")</f>
        <v/>
      </c>
      <c r="H740" s="56" t="str">
        <f t="shared" si="36"/>
        <v/>
      </c>
      <c r="I740" s="62" t="str">
        <f t="shared" si="35"/>
        <v/>
      </c>
      <c r="J740" s="2"/>
    </row>
    <row r="741" spans="1:10" ht="14.25" thickTop="1" thickBot="1">
      <c r="A741" s="57" t="str">
        <f>IF(ISBLANK('1 - Cargar Mayor anual'!$B737),"",'1 - Cargar Mayor anual'!C737)</f>
        <v/>
      </c>
      <c r="B741" s="52" t="str">
        <f>IF(ISBLANK('1 - Cargar Mayor anual'!$B737),"",'1 - Cargar Mayor anual'!B737)</f>
        <v/>
      </c>
      <c r="C741" s="53" t="str">
        <f>IF(ISBLANK('1 - Cargar Mayor anual'!$B737),"",'1 - Cargar Mayor anual'!D737-'1 - Cargar Mayor anual'!E737)</f>
        <v/>
      </c>
      <c r="D741" s="56" t="str">
        <f>IF(ISBLANK('1 - Cargar Mayor anual'!$B737),"", VLOOKUP($B741,'2 -Cargar maestro cuentas'!$A:$D,2,FALSE))</f>
        <v/>
      </c>
      <c r="E741" s="56" t="str">
        <f>IF(ISBLANK('1 - Cargar Mayor anual'!$B737),"", VLOOKUP($B741,'2 -Cargar maestro cuentas'!$A:$D,4,FALSE))</f>
        <v/>
      </c>
      <c r="F741" s="56" t="str">
        <f t="shared" si="34"/>
        <v/>
      </c>
      <c r="G741" s="56" t="str">
        <f>IF($F741="Si",VLOOKUP(DATE(YEAR($A741),MONTH($A741),1),'Anexo Indices'!$A:$B,2,FALSE),"")</f>
        <v/>
      </c>
      <c r="H741" s="56" t="str">
        <f t="shared" si="36"/>
        <v/>
      </c>
      <c r="I741" s="62" t="str">
        <f t="shared" si="35"/>
        <v/>
      </c>
      <c r="J741" s="2"/>
    </row>
    <row r="742" spans="1:10" ht="14.25" thickTop="1" thickBot="1">
      <c r="A742" s="57" t="str">
        <f>IF(ISBLANK('1 - Cargar Mayor anual'!$B738),"",'1 - Cargar Mayor anual'!C738)</f>
        <v/>
      </c>
      <c r="B742" s="52" t="str">
        <f>IF(ISBLANK('1 - Cargar Mayor anual'!$B738),"",'1 - Cargar Mayor anual'!B738)</f>
        <v/>
      </c>
      <c r="C742" s="53" t="str">
        <f>IF(ISBLANK('1 - Cargar Mayor anual'!$B738),"",'1 - Cargar Mayor anual'!D738-'1 - Cargar Mayor anual'!E738)</f>
        <v/>
      </c>
      <c r="D742" s="56" t="str">
        <f>IF(ISBLANK('1 - Cargar Mayor anual'!$B738),"", VLOOKUP($B742,'2 -Cargar maestro cuentas'!$A:$D,2,FALSE))</f>
        <v/>
      </c>
      <c r="E742" s="56" t="str">
        <f>IF(ISBLANK('1 - Cargar Mayor anual'!$B738),"", VLOOKUP($B742,'2 -Cargar maestro cuentas'!$A:$D,4,FALSE))</f>
        <v/>
      </c>
      <c r="F742" s="56" t="str">
        <f t="shared" si="34"/>
        <v/>
      </c>
      <c r="G742" s="56" t="str">
        <f>IF($F742="Si",VLOOKUP(DATE(YEAR($A742),MONTH($A742),1),'Anexo Indices'!$A:$B,2,FALSE),"")</f>
        <v/>
      </c>
      <c r="H742" s="56" t="str">
        <f t="shared" si="36"/>
        <v/>
      </c>
      <c r="I742" s="62" t="str">
        <f t="shared" si="35"/>
        <v/>
      </c>
      <c r="J742" s="2"/>
    </row>
    <row r="743" spans="1:10" ht="14.25" thickTop="1" thickBot="1">
      <c r="A743" s="57" t="str">
        <f>IF(ISBLANK('1 - Cargar Mayor anual'!$B739),"",'1 - Cargar Mayor anual'!C739)</f>
        <v/>
      </c>
      <c r="B743" s="52" t="str">
        <f>IF(ISBLANK('1 - Cargar Mayor anual'!$B739),"",'1 - Cargar Mayor anual'!B739)</f>
        <v/>
      </c>
      <c r="C743" s="53" t="str">
        <f>IF(ISBLANK('1 - Cargar Mayor anual'!$B739),"",'1 - Cargar Mayor anual'!D739-'1 - Cargar Mayor anual'!E739)</f>
        <v/>
      </c>
      <c r="D743" s="56" t="str">
        <f>IF(ISBLANK('1 - Cargar Mayor anual'!$B739),"", VLOOKUP($B743,'2 -Cargar maestro cuentas'!$A:$D,2,FALSE))</f>
        <v/>
      </c>
      <c r="E743" s="56" t="str">
        <f>IF(ISBLANK('1 - Cargar Mayor anual'!$B739),"", VLOOKUP($B743,'2 -Cargar maestro cuentas'!$A:$D,4,FALSE))</f>
        <v/>
      </c>
      <c r="F743" s="56" t="str">
        <f t="shared" si="34"/>
        <v/>
      </c>
      <c r="G743" s="56" t="str">
        <f>IF($F743="Si",VLOOKUP(DATE(YEAR($A743),MONTH($A743),1),'Anexo Indices'!$A:$B,2,FALSE),"")</f>
        <v/>
      </c>
      <c r="H743" s="56" t="str">
        <f t="shared" si="36"/>
        <v/>
      </c>
      <c r="I743" s="62" t="str">
        <f t="shared" si="35"/>
        <v/>
      </c>
      <c r="J743" s="2"/>
    </row>
    <row r="744" spans="1:10" ht="14.25" thickTop="1" thickBot="1">
      <c r="A744" s="57" t="str">
        <f>IF(ISBLANK('1 - Cargar Mayor anual'!$B740),"",'1 - Cargar Mayor anual'!C740)</f>
        <v/>
      </c>
      <c r="B744" s="52" t="str">
        <f>IF(ISBLANK('1 - Cargar Mayor anual'!$B740),"",'1 - Cargar Mayor anual'!B740)</f>
        <v/>
      </c>
      <c r="C744" s="53" t="str">
        <f>IF(ISBLANK('1 - Cargar Mayor anual'!$B740),"",'1 - Cargar Mayor anual'!D740-'1 - Cargar Mayor anual'!E740)</f>
        <v/>
      </c>
      <c r="D744" s="56" t="str">
        <f>IF(ISBLANK('1 - Cargar Mayor anual'!$B740),"", VLOOKUP($B744,'2 -Cargar maestro cuentas'!$A:$D,2,FALSE))</f>
        <v/>
      </c>
      <c r="E744" s="56" t="str">
        <f>IF(ISBLANK('1 - Cargar Mayor anual'!$B740),"", VLOOKUP($B744,'2 -Cargar maestro cuentas'!$A:$D,4,FALSE))</f>
        <v/>
      </c>
      <c r="F744" s="56" t="str">
        <f t="shared" si="34"/>
        <v/>
      </c>
      <c r="G744" s="56" t="str">
        <f>IF($F744="Si",VLOOKUP(DATE(YEAR($A744),MONTH($A744),1),'Anexo Indices'!$A:$B,2,FALSE),"")</f>
        <v/>
      </c>
      <c r="H744" s="56" t="str">
        <f t="shared" si="36"/>
        <v/>
      </c>
      <c r="I744" s="62" t="str">
        <f t="shared" si="35"/>
        <v/>
      </c>
      <c r="J744" s="2"/>
    </row>
    <row r="745" spans="1:10" ht="14.25" thickTop="1" thickBot="1">
      <c r="A745" s="57" t="str">
        <f>IF(ISBLANK('1 - Cargar Mayor anual'!$B741),"",'1 - Cargar Mayor anual'!C741)</f>
        <v/>
      </c>
      <c r="B745" s="52" t="str">
        <f>IF(ISBLANK('1 - Cargar Mayor anual'!$B741),"",'1 - Cargar Mayor anual'!B741)</f>
        <v/>
      </c>
      <c r="C745" s="53" t="str">
        <f>IF(ISBLANK('1 - Cargar Mayor anual'!$B741),"",'1 - Cargar Mayor anual'!D741-'1 - Cargar Mayor anual'!E741)</f>
        <v/>
      </c>
      <c r="D745" s="56" t="str">
        <f>IF(ISBLANK('1 - Cargar Mayor anual'!$B741),"", VLOOKUP($B745,'2 -Cargar maestro cuentas'!$A:$D,2,FALSE))</f>
        <v/>
      </c>
      <c r="E745" s="56" t="str">
        <f>IF(ISBLANK('1 - Cargar Mayor anual'!$B741),"", VLOOKUP($B745,'2 -Cargar maestro cuentas'!$A:$D,4,FALSE))</f>
        <v/>
      </c>
      <c r="F745" s="56" t="str">
        <f t="shared" si="34"/>
        <v/>
      </c>
      <c r="G745" s="56" t="str">
        <f>IF($F745="Si",VLOOKUP(DATE(YEAR($A745),MONTH($A745),1),'Anexo Indices'!$A:$B,2,FALSE),"")</f>
        <v/>
      </c>
      <c r="H745" s="56" t="str">
        <f t="shared" si="36"/>
        <v/>
      </c>
      <c r="I745" s="62" t="str">
        <f t="shared" si="35"/>
        <v/>
      </c>
      <c r="J745" s="2"/>
    </row>
    <row r="746" spans="1:10" ht="14.25" thickTop="1" thickBot="1">
      <c r="A746" s="57" t="str">
        <f>IF(ISBLANK('1 - Cargar Mayor anual'!$B742),"",'1 - Cargar Mayor anual'!C742)</f>
        <v/>
      </c>
      <c r="B746" s="52" t="str">
        <f>IF(ISBLANK('1 - Cargar Mayor anual'!$B742),"",'1 - Cargar Mayor anual'!B742)</f>
        <v/>
      </c>
      <c r="C746" s="53" t="str">
        <f>IF(ISBLANK('1 - Cargar Mayor anual'!$B742),"",'1 - Cargar Mayor anual'!D742-'1 - Cargar Mayor anual'!E742)</f>
        <v/>
      </c>
      <c r="D746" s="56" t="str">
        <f>IF(ISBLANK('1 - Cargar Mayor anual'!$B742),"", VLOOKUP($B746,'2 -Cargar maestro cuentas'!$A:$D,2,FALSE))</f>
        <v/>
      </c>
      <c r="E746" s="56" t="str">
        <f>IF(ISBLANK('1 - Cargar Mayor anual'!$B742),"", VLOOKUP($B746,'2 -Cargar maestro cuentas'!$A:$D,4,FALSE))</f>
        <v/>
      </c>
      <c r="F746" s="56" t="str">
        <f t="shared" si="34"/>
        <v/>
      </c>
      <c r="G746" s="56" t="str">
        <f>IF($F746="Si",VLOOKUP(DATE(YEAR($A746),MONTH($A746),1),'Anexo Indices'!$A:$B,2,FALSE),"")</f>
        <v/>
      </c>
      <c r="H746" s="56" t="str">
        <f t="shared" si="36"/>
        <v/>
      </c>
      <c r="I746" s="62" t="str">
        <f t="shared" si="35"/>
        <v/>
      </c>
      <c r="J746" s="2"/>
    </row>
    <row r="747" spans="1:10" ht="14.25" thickTop="1" thickBot="1">
      <c r="A747" s="57" t="str">
        <f>IF(ISBLANK('1 - Cargar Mayor anual'!$B743),"",'1 - Cargar Mayor anual'!C743)</f>
        <v/>
      </c>
      <c r="B747" s="52" t="str">
        <f>IF(ISBLANK('1 - Cargar Mayor anual'!$B743),"",'1 - Cargar Mayor anual'!B743)</f>
        <v/>
      </c>
      <c r="C747" s="53" t="str">
        <f>IF(ISBLANK('1 - Cargar Mayor anual'!$B743),"",'1 - Cargar Mayor anual'!D743-'1 - Cargar Mayor anual'!E743)</f>
        <v/>
      </c>
      <c r="D747" s="56" t="str">
        <f>IF(ISBLANK('1 - Cargar Mayor anual'!$B743),"", VLOOKUP($B747,'2 -Cargar maestro cuentas'!$A:$D,2,FALSE))</f>
        <v/>
      </c>
      <c r="E747" s="56" t="str">
        <f>IF(ISBLANK('1 - Cargar Mayor anual'!$B743),"", VLOOKUP($B747,'2 -Cargar maestro cuentas'!$A:$D,4,FALSE))</f>
        <v/>
      </c>
      <c r="F747" s="56" t="str">
        <f t="shared" si="34"/>
        <v/>
      </c>
      <c r="G747" s="56" t="str">
        <f>IF($F747="Si",VLOOKUP(DATE(YEAR($A747),MONTH($A747),1),'Anexo Indices'!$A:$B,2,FALSE),"")</f>
        <v/>
      </c>
      <c r="H747" s="56" t="str">
        <f t="shared" si="36"/>
        <v/>
      </c>
      <c r="I747" s="62" t="str">
        <f t="shared" si="35"/>
        <v/>
      </c>
      <c r="J747" s="2"/>
    </row>
    <row r="748" spans="1:10" ht="14.25" thickTop="1" thickBot="1">
      <c r="A748" s="57" t="str">
        <f>IF(ISBLANK('1 - Cargar Mayor anual'!$B744),"",'1 - Cargar Mayor anual'!C744)</f>
        <v/>
      </c>
      <c r="B748" s="52" t="str">
        <f>IF(ISBLANK('1 - Cargar Mayor anual'!$B744),"",'1 - Cargar Mayor anual'!B744)</f>
        <v/>
      </c>
      <c r="C748" s="53" t="str">
        <f>IF(ISBLANK('1 - Cargar Mayor anual'!$B744),"",'1 - Cargar Mayor anual'!D744-'1 - Cargar Mayor anual'!E744)</f>
        <v/>
      </c>
      <c r="D748" s="56" t="str">
        <f>IF(ISBLANK('1 - Cargar Mayor anual'!$B744),"", VLOOKUP($B748,'2 -Cargar maestro cuentas'!$A:$D,2,FALSE))</f>
        <v/>
      </c>
      <c r="E748" s="56" t="str">
        <f>IF(ISBLANK('1 - Cargar Mayor anual'!$B744),"", VLOOKUP($B748,'2 -Cargar maestro cuentas'!$A:$D,4,FALSE))</f>
        <v/>
      </c>
      <c r="F748" s="56" t="str">
        <f t="shared" si="34"/>
        <v/>
      </c>
      <c r="G748" s="56" t="str">
        <f>IF($F748="Si",VLOOKUP(DATE(YEAR($A748),MONTH($A748),1),'Anexo Indices'!$A:$B,2,FALSE),"")</f>
        <v/>
      </c>
      <c r="H748" s="56" t="str">
        <f t="shared" si="36"/>
        <v/>
      </c>
      <c r="I748" s="62" t="str">
        <f t="shared" si="35"/>
        <v/>
      </c>
      <c r="J748" s="2"/>
    </row>
    <row r="749" spans="1:10" ht="14.25" thickTop="1" thickBot="1">
      <c r="A749" s="57" t="str">
        <f>IF(ISBLANK('1 - Cargar Mayor anual'!$B745),"",'1 - Cargar Mayor anual'!C745)</f>
        <v/>
      </c>
      <c r="B749" s="52" t="str">
        <f>IF(ISBLANK('1 - Cargar Mayor anual'!$B745),"",'1 - Cargar Mayor anual'!B745)</f>
        <v/>
      </c>
      <c r="C749" s="53" t="str">
        <f>IF(ISBLANK('1 - Cargar Mayor anual'!$B745),"",'1 - Cargar Mayor anual'!D745-'1 - Cargar Mayor anual'!E745)</f>
        <v/>
      </c>
      <c r="D749" s="56" t="str">
        <f>IF(ISBLANK('1 - Cargar Mayor anual'!$B745),"", VLOOKUP($B749,'2 -Cargar maestro cuentas'!$A:$D,2,FALSE))</f>
        <v/>
      </c>
      <c r="E749" s="56" t="str">
        <f>IF(ISBLANK('1 - Cargar Mayor anual'!$B745),"", VLOOKUP($B749,'2 -Cargar maestro cuentas'!$A:$D,4,FALSE))</f>
        <v/>
      </c>
      <c r="F749" s="56" t="str">
        <f t="shared" si="34"/>
        <v/>
      </c>
      <c r="G749" s="56" t="str">
        <f>IF($F749="Si",VLOOKUP(DATE(YEAR($A749),MONTH($A749),1),'Anexo Indices'!$A:$B,2,FALSE),"")</f>
        <v/>
      </c>
      <c r="H749" s="56" t="str">
        <f t="shared" si="36"/>
        <v/>
      </c>
      <c r="I749" s="62" t="str">
        <f t="shared" si="35"/>
        <v/>
      </c>
      <c r="J749" s="2"/>
    </row>
    <row r="750" spans="1:10" ht="14.25" thickTop="1" thickBot="1">
      <c r="A750" s="57" t="str">
        <f>IF(ISBLANK('1 - Cargar Mayor anual'!$B746),"",'1 - Cargar Mayor anual'!C746)</f>
        <v/>
      </c>
      <c r="B750" s="52" t="str">
        <f>IF(ISBLANK('1 - Cargar Mayor anual'!$B746),"",'1 - Cargar Mayor anual'!B746)</f>
        <v/>
      </c>
      <c r="C750" s="53" t="str">
        <f>IF(ISBLANK('1 - Cargar Mayor anual'!$B746),"",'1 - Cargar Mayor anual'!D746-'1 - Cargar Mayor anual'!E746)</f>
        <v/>
      </c>
      <c r="D750" s="56" t="str">
        <f>IF(ISBLANK('1 - Cargar Mayor anual'!$B746),"", VLOOKUP($B750,'2 -Cargar maestro cuentas'!$A:$D,2,FALSE))</f>
        <v/>
      </c>
      <c r="E750" s="56" t="str">
        <f>IF(ISBLANK('1 - Cargar Mayor anual'!$B746),"", VLOOKUP($B750,'2 -Cargar maestro cuentas'!$A:$D,4,FALSE))</f>
        <v/>
      </c>
      <c r="F750" s="56" t="str">
        <f t="shared" si="34"/>
        <v/>
      </c>
      <c r="G750" s="56" t="str">
        <f>IF($F750="Si",VLOOKUP(DATE(YEAR($A750),MONTH($A750),1),'Anexo Indices'!$A:$B,2,FALSE),"")</f>
        <v/>
      </c>
      <c r="H750" s="56" t="str">
        <f t="shared" si="36"/>
        <v/>
      </c>
      <c r="I750" s="62" t="str">
        <f t="shared" si="35"/>
        <v/>
      </c>
      <c r="J750" s="2"/>
    </row>
    <row r="751" spans="1:10" ht="14.25" thickTop="1" thickBot="1">
      <c r="A751" s="57" t="str">
        <f>IF(ISBLANK('1 - Cargar Mayor anual'!$B747),"",'1 - Cargar Mayor anual'!C747)</f>
        <v/>
      </c>
      <c r="B751" s="52" t="str">
        <f>IF(ISBLANK('1 - Cargar Mayor anual'!$B747),"",'1 - Cargar Mayor anual'!B747)</f>
        <v/>
      </c>
      <c r="C751" s="53" t="str">
        <f>IF(ISBLANK('1 - Cargar Mayor anual'!$B747),"",'1 - Cargar Mayor anual'!D747-'1 - Cargar Mayor anual'!E747)</f>
        <v/>
      </c>
      <c r="D751" s="56" t="str">
        <f>IF(ISBLANK('1 - Cargar Mayor anual'!$B747),"", VLOOKUP($B751,'2 -Cargar maestro cuentas'!$A:$D,2,FALSE))</f>
        <v/>
      </c>
      <c r="E751" s="56" t="str">
        <f>IF(ISBLANK('1 - Cargar Mayor anual'!$B747),"", VLOOKUP($B751,'2 -Cargar maestro cuentas'!$A:$D,4,FALSE))</f>
        <v/>
      </c>
      <c r="F751" s="56" t="str">
        <f t="shared" si="34"/>
        <v/>
      </c>
      <c r="G751" s="56" t="str">
        <f>IF($F751="Si",VLOOKUP(DATE(YEAR($A751),MONTH($A751),1),'Anexo Indices'!$A:$B,2,FALSE),"")</f>
        <v/>
      </c>
      <c r="H751" s="56" t="str">
        <f t="shared" si="36"/>
        <v/>
      </c>
      <c r="I751" s="62" t="str">
        <f t="shared" si="35"/>
        <v/>
      </c>
      <c r="J751" s="2"/>
    </row>
    <row r="752" spans="1:10" ht="14.25" thickTop="1" thickBot="1">
      <c r="A752" s="57" t="str">
        <f>IF(ISBLANK('1 - Cargar Mayor anual'!$B748),"",'1 - Cargar Mayor anual'!C748)</f>
        <v/>
      </c>
      <c r="B752" s="52" t="str">
        <f>IF(ISBLANK('1 - Cargar Mayor anual'!$B748),"",'1 - Cargar Mayor anual'!B748)</f>
        <v/>
      </c>
      <c r="C752" s="53" t="str">
        <f>IF(ISBLANK('1 - Cargar Mayor anual'!$B748),"",'1 - Cargar Mayor anual'!D748-'1 - Cargar Mayor anual'!E748)</f>
        <v/>
      </c>
      <c r="D752" s="56" t="str">
        <f>IF(ISBLANK('1 - Cargar Mayor anual'!$B748),"", VLOOKUP($B752,'2 -Cargar maestro cuentas'!$A:$D,2,FALSE))</f>
        <v/>
      </c>
      <c r="E752" s="56" t="str">
        <f>IF(ISBLANK('1 - Cargar Mayor anual'!$B748),"", VLOOKUP($B752,'2 -Cargar maestro cuentas'!$A:$D,4,FALSE))</f>
        <v/>
      </c>
      <c r="F752" s="56" t="str">
        <f t="shared" si="34"/>
        <v/>
      </c>
      <c r="G752" s="56" t="str">
        <f>IF($F752="Si",VLOOKUP(DATE(YEAR($A752),MONTH($A752),1),'Anexo Indices'!$A:$B,2,FALSE),"")</f>
        <v/>
      </c>
      <c r="H752" s="56" t="str">
        <f t="shared" si="36"/>
        <v/>
      </c>
      <c r="I752" s="62" t="str">
        <f t="shared" si="35"/>
        <v/>
      </c>
      <c r="J752" s="2"/>
    </row>
    <row r="753" spans="1:10" ht="14.25" thickTop="1" thickBot="1">
      <c r="A753" s="57" t="str">
        <f>IF(ISBLANK('1 - Cargar Mayor anual'!$B749),"",'1 - Cargar Mayor anual'!C749)</f>
        <v/>
      </c>
      <c r="B753" s="52" t="str">
        <f>IF(ISBLANK('1 - Cargar Mayor anual'!$B749),"",'1 - Cargar Mayor anual'!B749)</f>
        <v/>
      </c>
      <c r="C753" s="53" t="str">
        <f>IF(ISBLANK('1 - Cargar Mayor anual'!$B749),"",'1 - Cargar Mayor anual'!D749-'1 - Cargar Mayor anual'!E749)</f>
        <v/>
      </c>
      <c r="D753" s="56" t="str">
        <f>IF(ISBLANK('1 - Cargar Mayor anual'!$B749),"", VLOOKUP($B753,'2 -Cargar maestro cuentas'!$A:$D,2,FALSE))</f>
        <v/>
      </c>
      <c r="E753" s="56" t="str">
        <f>IF(ISBLANK('1 - Cargar Mayor anual'!$B749),"", VLOOKUP($B753,'2 -Cargar maestro cuentas'!$A:$D,4,FALSE))</f>
        <v/>
      </c>
      <c r="F753" s="56" t="str">
        <f t="shared" si="34"/>
        <v/>
      </c>
      <c r="G753" s="56" t="str">
        <f>IF($F753="Si",VLOOKUP(DATE(YEAR($A753),MONTH($A753),1),'Anexo Indices'!$A:$B,2,FALSE),"")</f>
        <v/>
      </c>
      <c r="H753" s="56" t="str">
        <f t="shared" si="36"/>
        <v/>
      </c>
      <c r="I753" s="62" t="str">
        <f t="shared" si="35"/>
        <v/>
      </c>
      <c r="J753" s="2"/>
    </row>
    <row r="754" spans="1:10" ht="14.25" thickTop="1" thickBot="1">
      <c r="A754" s="57" t="str">
        <f>IF(ISBLANK('1 - Cargar Mayor anual'!$B750),"",'1 - Cargar Mayor anual'!C750)</f>
        <v/>
      </c>
      <c r="B754" s="52" t="str">
        <f>IF(ISBLANK('1 - Cargar Mayor anual'!$B750),"",'1 - Cargar Mayor anual'!B750)</f>
        <v/>
      </c>
      <c r="C754" s="53" t="str">
        <f>IF(ISBLANK('1 - Cargar Mayor anual'!$B750),"",'1 - Cargar Mayor anual'!D750-'1 - Cargar Mayor anual'!E750)</f>
        <v/>
      </c>
      <c r="D754" s="56" t="str">
        <f>IF(ISBLANK('1 - Cargar Mayor anual'!$B750),"", VLOOKUP($B754,'2 -Cargar maestro cuentas'!$A:$D,2,FALSE))</f>
        <v/>
      </c>
      <c r="E754" s="56" t="str">
        <f>IF(ISBLANK('1 - Cargar Mayor anual'!$B750),"", VLOOKUP($B754,'2 -Cargar maestro cuentas'!$A:$D,4,FALSE))</f>
        <v/>
      </c>
      <c r="F754" s="56" t="str">
        <f t="shared" si="34"/>
        <v/>
      </c>
      <c r="G754" s="56" t="str">
        <f>IF($F754="Si",VLOOKUP(DATE(YEAR($A754),MONTH($A754),1),'Anexo Indices'!$A:$B,2,FALSE),"")</f>
        <v/>
      </c>
      <c r="H754" s="56" t="str">
        <f t="shared" si="36"/>
        <v/>
      </c>
      <c r="I754" s="62" t="str">
        <f t="shared" si="35"/>
        <v/>
      </c>
      <c r="J754" s="2"/>
    </row>
    <row r="755" spans="1:10" ht="14.25" thickTop="1" thickBot="1">
      <c r="A755" s="57" t="str">
        <f>IF(ISBLANK('1 - Cargar Mayor anual'!$B751),"",'1 - Cargar Mayor anual'!C751)</f>
        <v/>
      </c>
      <c r="B755" s="52" t="str">
        <f>IF(ISBLANK('1 - Cargar Mayor anual'!$B751),"",'1 - Cargar Mayor anual'!B751)</f>
        <v/>
      </c>
      <c r="C755" s="53" t="str">
        <f>IF(ISBLANK('1 - Cargar Mayor anual'!$B751),"",'1 - Cargar Mayor anual'!D751-'1 - Cargar Mayor anual'!E751)</f>
        <v/>
      </c>
      <c r="D755" s="56" t="str">
        <f>IF(ISBLANK('1 - Cargar Mayor anual'!$B751),"", VLOOKUP($B755,'2 -Cargar maestro cuentas'!$A:$D,2,FALSE))</f>
        <v/>
      </c>
      <c r="E755" s="56" t="str">
        <f>IF(ISBLANK('1 - Cargar Mayor anual'!$B751),"", VLOOKUP($B755,'2 -Cargar maestro cuentas'!$A:$D,4,FALSE))</f>
        <v/>
      </c>
      <c r="F755" s="56" t="str">
        <f t="shared" si="34"/>
        <v/>
      </c>
      <c r="G755" s="56" t="str">
        <f>IF($F755="Si",VLOOKUP(DATE(YEAR($A755),MONTH($A755),1),'Anexo Indices'!$A:$B,2,FALSE),"")</f>
        <v/>
      </c>
      <c r="H755" s="56" t="str">
        <f t="shared" si="36"/>
        <v/>
      </c>
      <c r="I755" s="62" t="str">
        <f t="shared" si="35"/>
        <v/>
      </c>
      <c r="J755" s="2"/>
    </row>
    <row r="756" spans="1:10" ht="14.25" thickTop="1" thickBot="1">
      <c r="A756" s="57" t="str">
        <f>IF(ISBLANK('1 - Cargar Mayor anual'!$B752),"",'1 - Cargar Mayor anual'!C752)</f>
        <v/>
      </c>
      <c r="B756" s="52" t="str">
        <f>IF(ISBLANK('1 - Cargar Mayor anual'!$B752),"",'1 - Cargar Mayor anual'!B752)</f>
        <v/>
      </c>
      <c r="C756" s="53" t="str">
        <f>IF(ISBLANK('1 - Cargar Mayor anual'!$B752),"",'1 - Cargar Mayor anual'!D752-'1 - Cargar Mayor anual'!E752)</f>
        <v/>
      </c>
      <c r="D756" s="56" t="str">
        <f>IF(ISBLANK('1 - Cargar Mayor anual'!$B752),"", VLOOKUP($B756,'2 -Cargar maestro cuentas'!$A:$D,2,FALSE))</f>
        <v/>
      </c>
      <c r="E756" s="56" t="str">
        <f>IF(ISBLANK('1 - Cargar Mayor anual'!$B752),"", VLOOKUP($B756,'2 -Cargar maestro cuentas'!$A:$D,4,FALSE))</f>
        <v/>
      </c>
      <c r="F756" s="56" t="str">
        <f t="shared" si="34"/>
        <v/>
      </c>
      <c r="G756" s="56" t="str">
        <f>IF($F756="Si",VLOOKUP(DATE(YEAR($A756),MONTH($A756),1),'Anexo Indices'!$A:$B,2,FALSE),"")</f>
        <v/>
      </c>
      <c r="H756" s="56" t="str">
        <f t="shared" si="36"/>
        <v/>
      </c>
      <c r="I756" s="62" t="str">
        <f t="shared" si="35"/>
        <v/>
      </c>
      <c r="J756" s="2"/>
    </row>
    <row r="757" spans="1:10" ht="14.25" thickTop="1" thickBot="1">
      <c r="A757" s="57" t="str">
        <f>IF(ISBLANK('1 - Cargar Mayor anual'!$B753),"",'1 - Cargar Mayor anual'!C753)</f>
        <v/>
      </c>
      <c r="B757" s="52" t="str">
        <f>IF(ISBLANK('1 - Cargar Mayor anual'!$B753),"",'1 - Cargar Mayor anual'!B753)</f>
        <v/>
      </c>
      <c r="C757" s="53" t="str">
        <f>IF(ISBLANK('1 - Cargar Mayor anual'!$B753),"",'1 - Cargar Mayor anual'!D753-'1 - Cargar Mayor anual'!E753)</f>
        <v/>
      </c>
      <c r="D757" s="56" t="str">
        <f>IF(ISBLANK('1 - Cargar Mayor anual'!$B753),"", VLOOKUP($B757,'2 -Cargar maestro cuentas'!$A:$D,2,FALSE))</f>
        <v/>
      </c>
      <c r="E757" s="56" t="str">
        <f>IF(ISBLANK('1 - Cargar Mayor anual'!$B753),"", VLOOKUP($B757,'2 -Cargar maestro cuentas'!$A:$D,4,FALSE))</f>
        <v/>
      </c>
      <c r="F757" s="56" t="str">
        <f t="shared" si="34"/>
        <v/>
      </c>
      <c r="G757" s="56" t="str">
        <f>IF($F757="Si",VLOOKUP(DATE(YEAR($A757),MONTH($A757),1),'Anexo Indices'!$A:$B,2,FALSE),"")</f>
        <v/>
      </c>
      <c r="H757" s="56" t="str">
        <f t="shared" si="36"/>
        <v/>
      </c>
      <c r="I757" s="62" t="str">
        <f t="shared" si="35"/>
        <v/>
      </c>
      <c r="J757" s="2"/>
    </row>
    <row r="758" spans="1:10" ht="14.25" thickTop="1" thickBot="1">
      <c r="A758" s="57" t="str">
        <f>IF(ISBLANK('1 - Cargar Mayor anual'!$B754),"",'1 - Cargar Mayor anual'!C754)</f>
        <v/>
      </c>
      <c r="B758" s="52" t="str">
        <f>IF(ISBLANK('1 - Cargar Mayor anual'!$B754),"",'1 - Cargar Mayor anual'!B754)</f>
        <v/>
      </c>
      <c r="C758" s="53" t="str">
        <f>IF(ISBLANK('1 - Cargar Mayor anual'!$B754),"",'1 - Cargar Mayor anual'!D754-'1 - Cargar Mayor anual'!E754)</f>
        <v/>
      </c>
      <c r="D758" s="56" t="str">
        <f>IF(ISBLANK('1 - Cargar Mayor anual'!$B754),"", VLOOKUP($B758,'2 -Cargar maestro cuentas'!$A:$D,2,FALSE))</f>
        <v/>
      </c>
      <c r="E758" s="56" t="str">
        <f>IF(ISBLANK('1 - Cargar Mayor anual'!$B754),"", VLOOKUP($B758,'2 -Cargar maestro cuentas'!$A:$D,4,FALSE))</f>
        <v/>
      </c>
      <c r="F758" s="56" t="str">
        <f t="shared" si="34"/>
        <v/>
      </c>
      <c r="G758" s="56" t="str">
        <f>IF($F758="Si",VLOOKUP(DATE(YEAR($A758),MONTH($A758),1),'Anexo Indices'!$A:$B,2,FALSE),"")</f>
        <v/>
      </c>
      <c r="H758" s="56" t="str">
        <f t="shared" si="36"/>
        <v/>
      </c>
      <c r="I758" s="62" t="str">
        <f t="shared" si="35"/>
        <v/>
      </c>
      <c r="J758" s="2"/>
    </row>
    <row r="759" spans="1:10" ht="14.25" thickTop="1" thickBot="1">
      <c r="A759" s="57" t="str">
        <f>IF(ISBLANK('1 - Cargar Mayor anual'!$B755),"",'1 - Cargar Mayor anual'!C755)</f>
        <v/>
      </c>
      <c r="B759" s="52" t="str">
        <f>IF(ISBLANK('1 - Cargar Mayor anual'!$B755),"",'1 - Cargar Mayor anual'!B755)</f>
        <v/>
      </c>
      <c r="C759" s="53" t="str">
        <f>IF(ISBLANK('1 - Cargar Mayor anual'!$B755),"",'1 - Cargar Mayor anual'!D755-'1 - Cargar Mayor anual'!E755)</f>
        <v/>
      </c>
      <c r="D759" s="56" t="str">
        <f>IF(ISBLANK('1 - Cargar Mayor anual'!$B755),"", VLOOKUP($B759,'2 -Cargar maestro cuentas'!$A:$D,2,FALSE))</f>
        <v/>
      </c>
      <c r="E759" s="56" t="str">
        <f>IF(ISBLANK('1 - Cargar Mayor anual'!$B755),"", VLOOKUP($B759,'2 -Cargar maestro cuentas'!$A:$D,4,FALSE))</f>
        <v/>
      </c>
      <c r="F759" s="56" t="str">
        <f t="shared" si="34"/>
        <v/>
      </c>
      <c r="G759" s="56" t="str">
        <f>IF($F759="Si",VLOOKUP(DATE(YEAR($A759),MONTH($A759),1),'Anexo Indices'!$A:$B,2,FALSE),"")</f>
        <v/>
      </c>
      <c r="H759" s="56" t="str">
        <f t="shared" si="36"/>
        <v/>
      </c>
      <c r="I759" s="62" t="str">
        <f t="shared" si="35"/>
        <v/>
      </c>
      <c r="J759" s="2"/>
    </row>
    <row r="760" spans="1:10" ht="14.25" thickTop="1" thickBot="1">
      <c r="A760" s="57" t="str">
        <f>IF(ISBLANK('1 - Cargar Mayor anual'!$B756),"",'1 - Cargar Mayor anual'!C756)</f>
        <v/>
      </c>
      <c r="B760" s="52" t="str">
        <f>IF(ISBLANK('1 - Cargar Mayor anual'!$B756),"",'1 - Cargar Mayor anual'!B756)</f>
        <v/>
      </c>
      <c r="C760" s="53" t="str">
        <f>IF(ISBLANK('1 - Cargar Mayor anual'!$B756),"",'1 - Cargar Mayor anual'!D756-'1 - Cargar Mayor anual'!E756)</f>
        <v/>
      </c>
      <c r="D760" s="56" t="str">
        <f>IF(ISBLANK('1 - Cargar Mayor anual'!$B756),"", VLOOKUP($B760,'2 -Cargar maestro cuentas'!$A:$D,2,FALSE))</f>
        <v/>
      </c>
      <c r="E760" s="56" t="str">
        <f>IF(ISBLANK('1 - Cargar Mayor anual'!$B756),"", VLOOKUP($B760,'2 -Cargar maestro cuentas'!$A:$D,4,FALSE))</f>
        <v/>
      </c>
      <c r="F760" s="56" t="str">
        <f t="shared" si="34"/>
        <v/>
      </c>
      <c r="G760" s="56" t="str">
        <f>IF($F760="Si",VLOOKUP(DATE(YEAR($A760),MONTH($A760),1),'Anexo Indices'!$A:$B,2,FALSE),"")</f>
        <v/>
      </c>
      <c r="H760" s="56" t="str">
        <f t="shared" si="36"/>
        <v/>
      </c>
      <c r="I760" s="62" t="str">
        <f t="shared" si="35"/>
        <v/>
      </c>
      <c r="J760" s="2"/>
    </row>
    <row r="761" spans="1:10" ht="14.25" thickTop="1" thickBot="1">
      <c r="A761" s="57" t="str">
        <f>IF(ISBLANK('1 - Cargar Mayor anual'!$B757),"",'1 - Cargar Mayor anual'!C757)</f>
        <v/>
      </c>
      <c r="B761" s="52" t="str">
        <f>IF(ISBLANK('1 - Cargar Mayor anual'!$B757),"",'1 - Cargar Mayor anual'!B757)</f>
        <v/>
      </c>
      <c r="C761" s="53" t="str">
        <f>IF(ISBLANK('1 - Cargar Mayor anual'!$B757),"",'1 - Cargar Mayor anual'!D757-'1 - Cargar Mayor anual'!E757)</f>
        <v/>
      </c>
      <c r="D761" s="56" t="str">
        <f>IF(ISBLANK('1 - Cargar Mayor anual'!$B757),"", VLOOKUP($B761,'2 -Cargar maestro cuentas'!$A:$D,2,FALSE))</f>
        <v/>
      </c>
      <c r="E761" s="56" t="str">
        <f>IF(ISBLANK('1 - Cargar Mayor anual'!$B757),"", VLOOKUP($B761,'2 -Cargar maestro cuentas'!$A:$D,4,FALSE))</f>
        <v/>
      </c>
      <c r="F761" s="56" t="str">
        <f t="shared" si="34"/>
        <v/>
      </c>
      <c r="G761" s="56" t="str">
        <f>IF($F761="Si",VLOOKUP(DATE(YEAR($A761),MONTH($A761),1),'Anexo Indices'!$A:$B,2,FALSE),"")</f>
        <v/>
      </c>
      <c r="H761" s="56" t="str">
        <f t="shared" si="36"/>
        <v/>
      </c>
      <c r="I761" s="62" t="str">
        <f t="shared" si="35"/>
        <v/>
      </c>
      <c r="J761" s="2"/>
    </row>
    <row r="762" spans="1:10" ht="14.25" thickTop="1" thickBot="1">
      <c r="A762" s="57" t="str">
        <f>IF(ISBLANK('1 - Cargar Mayor anual'!$B758),"",'1 - Cargar Mayor anual'!C758)</f>
        <v/>
      </c>
      <c r="B762" s="52" t="str">
        <f>IF(ISBLANK('1 - Cargar Mayor anual'!$B758),"",'1 - Cargar Mayor anual'!B758)</f>
        <v/>
      </c>
      <c r="C762" s="53" t="str">
        <f>IF(ISBLANK('1 - Cargar Mayor anual'!$B758),"",'1 - Cargar Mayor anual'!D758-'1 - Cargar Mayor anual'!E758)</f>
        <v/>
      </c>
      <c r="D762" s="56" t="str">
        <f>IF(ISBLANK('1 - Cargar Mayor anual'!$B758),"", VLOOKUP($B762,'2 -Cargar maestro cuentas'!$A:$D,2,FALSE))</f>
        <v/>
      </c>
      <c r="E762" s="56" t="str">
        <f>IF(ISBLANK('1 - Cargar Mayor anual'!$B758),"", VLOOKUP($B762,'2 -Cargar maestro cuentas'!$A:$D,4,FALSE))</f>
        <v/>
      </c>
      <c r="F762" s="56" t="str">
        <f t="shared" si="34"/>
        <v/>
      </c>
      <c r="G762" s="56" t="str">
        <f>IF($F762="Si",VLOOKUP(DATE(YEAR($A762),MONTH($A762),1),'Anexo Indices'!$A:$B,2,FALSE),"")</f>
        <v/>
      </c>
      <c r="H762" s="56" t="str">
        <f t="shared" si="36"/>
        <v/>
      </c>
      <c r="I762" s="62" t="str">
        <f t="shared" si="35"/>
        <v/>
      </c>
      <c r="J762" s="2"/>
    </row>
    <row r="763" spans="1:10" ht="14.25" thickTop="1" thickBot="1">
      <c r="A763" s="57" t="str">
        <f>IF(ISBLANK('1 - Cargar Mayor anual'!$B759),"",'1 - Cargar Mayor anual'!C759)</f>
        <v/>
      </c>
      <c r="B763" s="52" t="str">
        <f>IF(ISBLANK('1 - Cargar Mayor anual'!$B759),"",'1 - Cargar Mayor anual'!B759)</f>
        <v/>
      </c>
      <c r="C763" s="53" t="str">
        <f>IF(ISBLANK('1 - Cargar Mayor anual'!$B759),"",'1 - Cargar Mayor anual'!D759-'1 - Cargar Mayor anual'!E759)</f>
        <v/>
      </c>
      <c r="D763" s="56" t="str">
        <f>IF(ISBLANK('1 - Cargar Mayor anual'!$B759),"", VLOOKUP($B763,'2 -Cargar maestro cuentas'!$A:$D,2,FALSE))</f>
        <v/>
      </c>
      <c r="E763" s="56" t="str">
        <f>IF(ISBLANK('1 - Cargar Mayor anual'!$B759),"", VLOOKUP($B763,'2 -Cargar maestro cuentas'!$A:$D,4,FALSE))</f>
        <v/>
      </c>
      <c r="F763" s="56" t="str">
        <f t="shared" si="34"/>
        <v/>
      </c>
      <c r="G763" s="56" t="str">
        <f>IF($F763="Si",VLOOKUP(DATE(YEAR($A763),MONTH($A763),1),'Anexo Indices'!$A:$B,2,FALSE),"")</f>
        <v/>
      </c>
      <c r="H763" s="56" t="str">
        <f t="shared" si="36"/>
        <v/>
      </c>
      <c r="I763" s="62" t="str">
        <f t="shared" si="35"/>
        <v/>
      </c>
      <c r="J763" s="2"/>
    </row>
    <row r="764" spans="1:10" ht="14.25" thickTop="1" thickBot="1">
      <c r="A764" s="57" t="str">
        <f>IF(ISBLANK('1 - Cargar Mayor anual'!$B760),"",'1 - Cargar Mayor anual'!C760)</f>
        <v/>
      </c>
      <c r="B764" s="52" t="str">
        <f>IF(ISBLANK('1 - Cargar Mayor anual'!$B760),"",'1 - Cargar Mayor anual'!B760)</f>
        <v/>
      </c>
      <c r="C764" s="53" t="str">
        <f>IF(ISBLANK('1 - Cargar Mayor anual'!$B760),"",'1 - Cargar Mayor anual'!D760-'1 - Cargar Mayor anual'!E760)</f>
        <v/>
      </c>
      <c r="D764" s="56" t="str">
        <f>IF(ISBLANK('1 - Cargar Mayor anual'!$B760),"", VLOOKUP($B764,'2 -Cargar maestro cuentas'!$A:$D,2,FALSE))</f>
        <v/>
      </c>
      <c r="E764" s="56" t="str">
        <f>IF(ISBLANK('1 - Cargar Mayor anual'!$B760),"", VLOOKUP($B764,'2 -Cargar maestro cuentas'!$A:$D,4,FALSE))</f>
        <v/>
      </c>
      <c r="F764" s="56" t="str">
        <f t="shared" si="34"/>
        <v/>
      </c>
      <c r="G764" s="56" t="str">
        <f>IF($F764="Si",VLOOKUP(DATE(YEAR($A764),MONTH($A764),1),'Anexo Indices'!$A:$B,2,FALSE),"")</f>
        <v/>
      </c>
      <c r="H764" s="56" t="str">
        <f t="shared" si="36"/>
        <v/>
      </c>
      <c r="I764" s="62" t="str">
        <f t="shared" si="35"/>
        <v/>
      </c>
      <c r="J764" s="2"/>
    </row>
    <row r="765" spans="1:10" ht="14.25" thickTop="1" thickBot="1">
      <c r="A765" s="57" t="str">
        <f>IF(ISBLANK('1 - Cargar Mayor anual'!$B761),"",'1 - Cargar Mayor anual'!C761)</f>
        <v/>
      </c>
      <c r="B765" s="52" t="str">
        <f>IF(ISBLANK('1 - Cargar Mayor anual'!$B761),"",'1 - Cargar Mayor anual'!B761)</f>
        <v/>
      </c>
      <c r="C765" s="53" t="str">
        <f>IF(ISBLANK('1 - Cargar Mayor anual'!$B761),"",'1 - Cargar Mayor anual'!D761-'1 - Cargar Mayor anual'!E761)</f>
        <v/>
      </c>
      <c r="D765" s="56" t="str">
        <f>IF(ISBLANK('1 - Cargar Mayor anual'!$B761),"", VLOOKUP($B765,'2 -Cargar maestro cuentas'!$A:$D,2,FALSE))</f>
        <v/>
      </c>
      <c r="E765" s="56" t="str">
        <f>IF(ISBLANK('1 - Cargar Mayor anual'!$B761),"", VLOOKUP($B765,'2 -Cargar maestro cuentas'!$A:$D,4,FALSE))</f>
        <v/>
      </c>
      <c r="F765" s="56" t="str">
        <f t="shared" si="34"/>
        <v/>
      </c>
      <c r="G765" s="56" t="str">
        <f>IF($F765="Si",VLOOKUP(DATE(YEAR($A765),MONTH($A765),1),'Anexo Indices'!$A:$B,2,FALSE),"")</f>
        <v/>
      </c>
      <c r="H765" s="56" t="str">
        <f t="shared" si="36"/>
        <v/>
      </c>
      <c r="I765" s="62" t="str">
        <f t="shared" si="35"/>
        <v/>
      </c>
      <c r="J765" s="2"/>
    </row>
    <row r="766" spans="1:10" ht="14.25" thickTop="1" thickBot="1">
      <c r="A766" s="57" t="str">
        <f>IF(ISBLANK('1 - Cargar Mayor anual'!$B762),"",'1 - Cargar Mayor anual'!C762)</f>
        <v/>
      </c>
      <c r="B766" s="52" t="str">
        <f>IF(ISBLANK('1 - Cargar Mayor anual'!$B762),"",'1 - Cargar Mayor anual'!B762)</f>
        <v/>
      </c>
      <c r="C766" s="53" t="str">
        <f>IF(ISBLANK('1 - Cargar Mayor anual'!$B762),"",'1 - Cargar Mayor anual'!D762-'1 - Cargar Mayor anual'!E762)</f>
        <v/>
      </c>
      <c r="D766" s="56" t="str">
        <f>IF(ISBLANK('1 - Cargar Mayor anual'!$B762),"", VLOOKUP($B766,'2 -Cargar maestro cuentas'!$A:$D,2,FALSE))</f>
        <v/>
      </c>
      <c r="E766" s="56" t="str">
        <f>IF(ISBLANK('1 - Cargar Mayor anual'!$B762),"", VLOOKUP($B766,'2 -Cargar maestro cuentas'!$A:$D,4,FALSE))</f>
        <v/>
      </c>
      <c r="F766" s="56" t="str">
        <f t="shared" si="34"/>
        <v/>
      </c>
      <c r="G766" s="56" t="str">
        <f>IF($F766="Si",VLOOKUP(DATE(YEAR($A766),MONTH($A766),1),'Anexo Indices'!$A:$B,2,FALSE),"")</f>
        <v/>
      </c>
      <c r="H766" s="56" t="str">
        <f t="shared" si="36"/>
        <v/>
      </c>
      <c r="I766" s="62" t="str">
        <f t="shared" si="35"/>
        <v/>
      </c>
      <c r="J766" s="2"/>
    </row>
    <row r="767" spans="1:10" ht="14.25" thickTop="1" thickBot="1">
      <c r="A767" s="57" t="str">
        <f>IF(ISBLANK('1 - Cargar Mayor anual'!$B763),"",'1 - Cargar Mayor anual'!C763)</f>
        <v/>
      </c>
      <c r="B767" s="52" t="str">
        <f>IF(ISBLANK('1 - Cargar Mayor anual'!$B763),"",'1 - Cargar Mayor anual'!B763)</f>
        <v/>
      </c>
      <c r="C767" s="53" t="str">
        <f>IF(ISBLANK('1 - Cargar Mayor anual'!$B763),"",'1 - Cargar Mayor anual'!D763-'1 - Cargar Mayor anual'!E763)</f>
        <v/>
      </c>
      <c r="D767" s="56" t="str">
        <f>IF(ISBLANK('1 - Cargar Mayor anual'!$B763),"", VLOOKUP($B767,'2 -Cargar maestro cuentas'!$A:$D,2,FALSE))</f>
        <v/>
      </c>
      <c r="E767" s="56" t="str">
        <f>IF(ISBLANK('1 - Cargar Mayor anual'!$B763),"", VLOOKUP($B767,'2 -Cargar maestro cuentas'!$A:$D,4,FALSE))</f>
        <v/>
      </c>
      <c r="F767" s="56" t="str">
        <f t="shared" si="34"/>
        <v/>
      </c>
      <c r="G767" s="56" t="str">
        <f>IF($F767="Si",VLOOKUP(DATE(YEAR($A767),MONTH($A767),1),'Anexo Indices'!$A:$B,2,FALSE),"")</f>
        <v/>
      </c>
      <c r="H767" s="56" t="str">
        <f t="shared" si="36"/>
        <v/>
      </c>
      <c r="I767" s="62" t="str">
        <f t="shared" si="35"/>
        <v/>
      </c>
      <c r="J767" s="2"/>
    </row>
    <row r="768" spans="1:10" ht="14.25" thickTop="1" thickBot="1">
      <c r="A768" s="57" t="str">
        <f>IF(ISBLANK('1 - Cargar Mayor anual'!$B764),"",'1 - Cargar Mayor anual'!C764)</f>
        <v/>
      </c>
      <c r="B768" s="52" t="str">
        <f>IF(ISBLANK('1 - Cargar Mayor anual'!$B764),"",'1 - Cargar Mayor anual'!B764)</f>
        <v/>
      </c>
      <c r="C768" s="53" t="str">
        <f>IF(ISBLANK('1 - Cargar Mayor anual'!$B764),"",'1 - Cargar Mayor anual'!D764-'1 - Cargar Mayor anual'!E764)</f>
        <v/>
      </c>
      <c r="D768" s="56" t="str">
        <f>IF(ISBLANK('1 - Cargar Mayor anual'!$B764),"", VLOOKUP($B768,'2 -Cargar maestro cuentas'!$A:$D,2,FALSE))</f>
        <v/>
      </c>
      <c r="E768" s="56" t="str">
        <f>IF(ISBLANK('1 - Cargar Mayor anual'!$B764),"", VLOOKUP($B768,'2 -Cargar maestro cuentas'!$A:$D,4,FALSE))</f>
        <v/>
      </c>
      <c r="F768" s="56" t="str">
        <f t="shared" si="34"/>
        <v/>
      </c>
      <c r="G768" s="56" t="str">
        <f>IF($F768="Si",VLOOKUP(DATE(YEAR($A768),MONTH($A768),1),'Anexo Indices'!$A:$B,2,FALSE),"")</f>
        <v/>
      </c>
      <c r="H768" s="56" t="str">
        <f t="shared" si="36"/>
        <v/>
      </c>
      <c r="I768" s="62" t="str">
        <f t="shared" si="35"/>
        <v/>
      </c>
      <c r="J768" s="2"/>
    </row>
    <row r="769" spans="1:10" ht="14.25" thickTop="1" thickBot="1">
      <c r="A769" s="57" t="str">
        <f>IF(ISBLANK('1 - Cargar Mayor anual'!$B765),"",'1 - Cargar Mayor anual'!C765)</f>
        <v/>
      </c>
      <c r="B769" s="52" t="str">
        <f>IF(ISBLANK('1 - Cargar Mayor anual'!$B765),"",'1 - Cargar Mayor anual'!B765)</f>
        <v/>
      </c>
      <c r="C769" s="53" t="str">
        <f>IF(ISBLANK('1 - Cargar Mayor anual'!$B765),"",'1 - Cargar Mayor anual'!D765-'1 - Cargar Mayor anual'!E765)</f>
        <v/>
      </c>
      <c r="D769" s="56" t="str">
        <f>IF(ISBLANK('1 - Cargar Mayor anual'!$B765),"", VLOOKUP($B769,'2 -Cargar maestro cuentas'!$A:$D,2,FALSE))</f>
        <v/>
      </c>
      <c r="E769" s="56" t="str">
        <f>IF(ISBLANK('1 - Cargar Mayor anual'!$B765),"", VLOOKUP($B769,'2 -Cargar maestro cuentas'!$A:$D,4,FALSE))</f>
        <v/>
      </c>
      <c r="F769" s="56" t="str">
        <f t="shared" si="34"/>
        <v/>
      </c>
      <c r="G769" s="56" t="str">
        <f>IF($F769="Si",VLOOKUP(DATE(YEAR($A769),MONTH($A769),1),'Anexo Indices'!$A:$B,2,FALSE),"")</f>
        <v/>
      </c>
      <c r="H769" s="56" t="str">
        <f t="shared" si="36"/>
        <v/>
      </c>
      <c r="I769" s="62" t="str">
        <f t="shared" si="35"/>
        <v/>
      </c>
      <c r="J769" s="2"/>
    </row>
    <row r="770" spans="1:10" ht="14.25" thickTop="1" thickBot="1">
      <c r="A770" s="57" t="str">
        <f>IF(ISBLANK('1 - Cargar Mayor anual'!$B766),"",'1 - Cargar Mayor anual'!C766)</f>
        <v/>
      </c>
      <c r="B770" s="52" t="str">
        <f>IF(ISBLANK('1 - Cargar Mayor anual'!$B766),"",'1 - Cargar Mayor anual'!B766)</f>
        <v/>
      </c>
      <c r="C770" s="53" t="str">
        <f>IF(ISBLANK('1 - Cargar Mayor anual'!$B766),"",'1 - Cargar Mayor anual'!D766-'1 - Cargar Mayor anual'!E766)</f>
        <v/>
      </c>
      <c r="D770" s="56" t="str">
        <f>IF(ISBLANK('1 - Cargar Mayor anual'!$B766),"", VLOOKUP($B770,'2 -Cargar maestro cuentas'!$A:$D,2,FALSE))</f>
        <v/>
      </c>
      <c r="E770" s="56" t="str">
        <f>IF(ISBLANK('1 - Cargar Mayor anual'!$B766),"", VLOOKUP($B770,'2 -Cargar maestro cuentas'!$A:$D,4,FALSE))</f>
        <v/>
      </c>
      <c r="F770" s="56" t="str">
        <f t="shared" si="34"/>
        <v/>
      </c>
      <c r="G770" s="56" t="str">
        <f>IF($F770="Si",VLOOKUP(DATE(YEAR($A770),MONTH($A770),1),'Anexo Indices'!$A:$B,2,FALSE),"")</f>
        <v/>
      </c>
      <c r="H770" s="56" t="str">
        <f t="shared" si="36"/>
        <v/>
      </c>
      <c r="I770" s="62" t="str">
        <f t="shared" si="35"/>
        <v/>
      </c>
      <c r="J770" s="2"/>
    </row>
    <row r="771" spans="1:10" ht="14.25" thickTop="1" thickBot="1">
      <c r="A771" s="57" t="str">
        <f>IF(ISBLANK('1 - Cargar Mayor anual'!$B767),"",'1 - Cargar Mayor anual'!C767)</f>
        <v/>
      </c>
      <c r="B771" s="52" t="str">
        <f>IF(ISBLANK('1 - Cargar Mayor anual'!$B767),"",'1 - Cargar Mayor anual'!B767)</f>
        <v/>
      </c>
      <c r="C771" s="53" t="str">
        <f>IF(ISBLANK('1 - Cargar Mayor anual'!$B767),"",'1 - Cargar Mayor anual'!D767-'1 - Cargar Mayor anual'!E767)</f>
        <v/>
      </c>
      <c r="D771" s="56" t="str">
        <f>IF(ISBLANK('1 - Cargar Mayor anual'!$B767),"", VLOOKUP($B771,'2 -Cargar maestro cuentas'!$A:$D,2,FALSE))</f>
        <v/>
      </c>
      <c r="E771" s="56" t="str">
        <f>IF(ISBLANK('1 - Cargar Mayor anual'!$B767),"", VLOOKUP($B771,'2 -Cargar maestro cuentas'!$A:$D,4,FALSE))</f>
        <v/>
      </c>
      <c r="F771" s="56" t="str">
        <f t="shared" si="34"/>
        <v/>
      </c>
      <c r="G771" s="56" t="str">
        <f>IF($F771="Si",VLOOKUP(DATE(YEAR($A771),MONTH($A771),1),'Anexo Indices'!$A:$B,2,FALSE),"")</f>
        <v/>
      </c>
      <c r="H771" s="56" t="str">
        <f t="shared" si="36"/>
        <v/>
      </c>
      <c r="I771" s="62" t="str">
        <f t="shared" si="35"/>
        <v/>
      </c>
      <c r="J771" s="2"/>
    </row>
    <row r="772" spans="1:10" ht="14.25" thickTop="1" thickBot="1">
      <c r="A772" s="57" t="str">
        <f>IF(ISBLANK('1 - Cargar Mayor anual'!$B768),"",'1 - Cargar Mayor anual'!C768)</f>
        <v/>
      </c>
      <c r="B772" s="52" t="str">
        <f>IF(ISBLANK('1 - Cargar Mayor anual'!$B768),"",'1 - Cargar Mayor anual'!B768)</f>
        <v/>
      </c>
      <c r="C772" s="53" t="str">
        <f>IF(ISBLANK('1 - Cargar Mayor anual'!$B768),"",'1 - Cargar Mayor anual'!D768-'1 - Cargar Mayor anual'!E768)</f>
        <v/>
      </c>
      <c r="D772" s="56" t="str">
        <f>IF(ISBLANK('1 - Cargar Mayor anual'!$B768),"", VLOOKUP($B772,'2 -Cargar maestro cuentas'!$A:$D,2,FALSE))</f>
        <v/>
      </c>
      <c r="E772" s="56" t="str">
        <f>IF(ISBLANK('1 - Cargar Mayor anual'!$B768),"", VLOOKUP($B772,'2 -Cargar maestro cuentas'!$A:$D,4,FALSE))</f>
        <v/>
      </c>
      <c r="F772" s="56" t="str">
        <f t="shared" si="34"/>
        <v/>
      </c>
      <c r="G772" s="56" t="str">
        <f>IF($F772="Si",VLOOKUP(DATE(YEAR($A772),MONTH($A772),1),'Anexo Indices'!$A:$B,2,FALSE),"")</f>
        <v/>
      </c>
      <c r="H772" s="56" t="str">
        <f t="shared" si="36"/>
        <v/>
      </c>
      <c r="I772" s="62" t="str">
        <f t="shared" si="35"/>
        <v/>
      </c>
      <c r="J772" s="2"/>
    </row>
    <row r="773" spans="1:10" ht="14.25" thickTop="1" thickBot="1">
      <c r="A773" s="57" t="str">
        <f>IF(ISBLANK('1 - Cargar Mayor anual'!$B769),"",'1 - Cargar Mayor anual'!C769)</f>
        <v/>
      </c>
      <c r="B773" s="52" t="str">
        <f>IF(ISBLANK('1 - Cargar Mayor anual'!$B769),"",'1 - Cargar Mayor anual'!B769)</f>
        <v/>
      </c>
      <c r="C773" s="53" t="str">
        <f>IF(ISBLANK('1 - Cargar Mayor anual'!$B769),"",'1 - Cargar Mayor anual'!D769-'1 - Cargar Mayor anual'!E769)</f>
        <v/>
      </c>
      <c r="D773" s="56" t="str">
        <f>IF(ISBLANK('1 - Cargar Mayor anual'!$B769),"", VLOOKUP($B773,'2 -Cargar maestro cuentas'!$A:$D,2,FALSE))</f>
        <v/>
      </c>
      <c r="E773" s="56" t="str">
        <f>IF(ISBLANK('1 - Cargar Mayor anual'!$B769),"", VLOOKUP($B773,'2 -Cargar maestro cuentas'!$A:$D,4,FALSE))</f>
        <v/>
      </c>
      <c r="F773" s="56" t="str">
        <f t="shared" si="34"/>
        <v/>
      </c>
      <c r="G773" s="56" t="str">
        <f>IF($F773="Si",VLOOKUP(DATE(YEAR($A773),MONTH($A773),1),'Anexo Indices'!$A:$B,2,FALSE),"")</f>
        <v/>
      </c>
      <c r="H773" s="56" t="str">
        <f t="shared" si="36"/>
        <v/>
      </c>
      <c r="I773" s="62" t="str">
        <f t="shared" si="35"/>
        <v/>
      </c>
      <c r="J773" s="2"/>
    </row>
    <row r="774" spans="1:10" ht="14.25" thickTop="1" thickBot="1">
      <c r="A774" s="57" t="str">
        <f>IF(ISBLANK('1 - Cargar Mayor anual'!$B770),"",'1 - Cargar Mayor anual'!C770)</f>
        <v/>
      </c>
      <c r="B774" s="52" t="str">
        <f>IF(ISBLANK('1 - Cargar Mayor anual'!$B770),"",'1 - Cargar Mayor anual'!B770)</f>
        <v/>
      </c>
      <c r="C774" s="53" t="str">
        <f>IF(ISBLANK('1 - Cargar Mayor anual'!$B770),"",'1 - Cargar Mayor anual'!D770-'1 - Cargar Mayor anual'!E770)</f>
        <v/>
      </c>
      <c r="D774" s="56" t="str">
        <f>IF(ISBLANK('1 - Cargar Mayor anual'!$B770),"", VLOOKUP($B774,'2 -Cargar maestro cuentas'!$A:$D,2,FALSE))</f>
        <v/>
      </c>
      <c r="E774" s="56" t="str">
        <f>IF(ISBLANK('1 - Cargar Mayor anual'!$B770),"", VLOOKUP($B774,'2 -Cargar maestro cuentas'!$A:$D,4,FALSE))</f>
        <v/>
      </c>
      <c r="F774" s="56" t="str">
        <f t="shared" si="34"/>
        <v/>
      </c>
      <c r="G774" s="56" t="str">
        <f>IF($F774="Si",VLOOKUP(DATE(YEAR($A774),MONTH($A774),1),'Anexo Indices'!$A:$B,2,FALSE),"")</f>
        <v/>
      </c>
      <c r="H774" s="56" t="str">
        <f t="shared" si="36"/>
        <v/>
      </c>
      <c r="I774" s="62" t="str">
        <f t="shared" si="35"/>
        <v/>
      </c>
      <c r="J774" s="2"/>
    </row>
    <row r="775" spans="1:10" ht="14.25" thickTop="1" thickBot="1">
      <c r="A775" s="57" t="str">
        <f>IF(ISBLANK('1 - Cargar Mayor anual'!$B771),"",'1 - Cargar Mayor anual'!C771)</f>
        <v/>
      </c>
      <c r="B775" s="52" t="str">
        <f>IF(ISBLANK('1 - Cargar Mayor anual'!$B771),"",'1 - Cargar Mayor anual'!B771)</f>
        <v/>
      </c>
      <c r="C775" s="53" t="str">
        <f>IF(ISBLANK('1 - Cargar Mayor anual'!$B771),"",'1 - Cargar Mayor anual'!D771-'1 - Cargar Mayor anual'!E771)</f>
        <v/>
      </c>
      <c r="D775" s="56" t="str">
        <f>IF(ISBLANK('1 - Cargar Mayor anual'!$B771),"", VLOOKUP($B775,'2 -Cargar maestro cuentas'!$A:$D,2,FALSE))</f>
        <v/>
      </c>
      <c r="E775" s="56" t="str">
        <f>IF(ISBLANK('1 - Cargar Mayor anual'!$B771),"", VLOOKUP($B775,'2 -Cargar maestro cuentas'!$A:$D,4,FALSE))</f>
        <v/>
      </c>
      <c r="F775" s="56" t="str">
        <f t="shared" ref="F775:F838" si="37">IF(E775="Partida monetaria","No",IF(E775="Partida no monetaria","Si",""))</f>
        <v/>
      </c>
      <c r="G775" s="56" t="str">
        <f>IF($F775="Si",VLOOKUP(DATE(YEAR($A775),MONTH($A775),1),'Anexo Indices'!$A:$B,2,FALSE),"")</f>
        <v/>
      </c>
      <c r="H775" s="56" t="str">
        <f t="shared" si="36"/>
        <v/>
      </c>
      <c r="I775" s="62" t="str">
        <f t="shared" ref="I775:I838" si="38">IF(F775="Si",(H775/G775-1)*C775,"")</f>
        <v/>
      </c>
      <c r="J775" s="2"/>
    </row>
    <row r="776" spans="1:10" ht="14.25" thickTop="1" thickBot="1">
      <c r="A776" s="57" t="str">
        <f>IF(ISBLANK('1 - Cargar Mayor anual'!$B772),"",'1 - Cargar Mayor anual'!C772)</f>
        <v/>
      </c>
      <c r="B776" s="52" t="str">
        <f>IF(ISBLANK('1 - Cargar Mayor anual'!$B772),"",'1 - Cargar Mayor anual'!B772)</f>
        <v/>
      </c>
      <c r="C776" s="53" t="str">
        <f>IF(ISBLANK('1 - Cargar Mayor anual'!$B772),"",'1 - Cargar Mayor anual'!D772-'1 - Cargar Mayor anual'!E772)</f>
        <v/>
      </c>
      <c r="D776" s="56" t="str">
        <f>IF(ISBLANK('1 - Cargar Mayor anual'!$B772),"", VLOOKUP($B776,'2 -Cargar maestro cuentas'!$A:$D,2,FALSE))</f>
        <v/>
      </c>
      <c r="E776" s="56" t="str">
        <f>IF(ISBLANK('1 - Cargar Mayor anual'!$B772),"", VLOOKUP($B776,'2 -Cargar maestro cuentas'!$A:$D,4,FALSE))</f>
        <v/>
      </c>
      <c r="F776" s="56" t="str">
        <f t="shared" si="37"/>
        <v/>
      </c>
      <c r="G776" s="56" t="str">
        <f>IF($F776="Si",VLOOKUP(DATE(YEAR($A776),MONTH($A776),1),'Anexo Indices'!$A:$B,2,FALSE),"")</f>
        <v/>
      </c>
      <c r="H776" s="56" t="str">
        <f t="shared" ref="H776:H839" si="39">IF($F776="Si",$B$3,"")</f>
        <v/>
      </c>
      <c r="I776" s="62" t="str">
        <f t="shared" si="38"/>
        <v/>
      </c>
      <c r="J776" s="2"/>
    </row>
    <row r="777" spans="1:10" ht="14.25" thickTop="1" thickBot="1">
      <c r="A777" s="57" t="str">
        <f>IF(ISBLANK('1 - Cargar Mayor anual'!$B773),"",'1 - Cargar Mayor anual'!C773)</f>
        <v/>
      </c>
      <c r="B777" s="52" t="str">
        <f>IF(ISBLANK('1 - Cargar Mayor anual'!$B773),"",'1 - Cargar Mayor anual'!B773)</f>
        <v/>
      </c>
      <c r="C777" s="53" t="str">
        <f>IF(ISBLANK('1 - Cargar Mayor anual'!$B773),"",'1 - Cargar Mayor anual'!D773-'1 - Cargar Mayor anual'!E773)</f>
        <v/>
      </c>
      <c r="D777" s="56" t="str">
        <f>IF(ISBLANK('1 - Cargar Mayor anual'!$B773),"", VLOOKUP($B777,'2 -Cargar maestro cuentas'!$A:$D,2,FALSE))</f>
        <v/>
      </c>
      <c r="E777" s="56" t="str">
        <f>IF(ISBLANK('1 - Cargar Mayor anual'!$B773),"", VLOOKUP($B777,'2 -Cargar maestro cuentas'!$A:$D,4,FALSE))</f>
        <v/>
      </c>
      <c r="F777" s="56" t="str">
        <f t="shared" si="37"/>
        <v/>
      </c>
      <c r="G777" s="56" t="str">
        <f>IF($F777="Si",VLOOKUP(DATE(YEAR($A777),MONTH($A777),1),'Anexo Indices'!$A:$B,2,FALSE),"")</f>
        <v/>
      </c>
      <c r="H777" s="56" t="str">
        <f t="shared" si="39"/>
        <v/>
      </c>
      <c r="I777" s="62" t="str">
        <f t="shared" si="38"/>
        <v/>
      </c>
      <c r="J777" s="2"/>
    </row>
    <row r="778" spans="1:10" ht="14.25" thickTop="1" thickBot="1">
      <c r="A778" s="57" t="str">
        <f>IF(ISBLANK('1 - Cargar Mayor anual'!$B774),"",'1 - Cargar Mayor anual'!C774)</f>
        <v/>
      </c>
      <c r="B778" s="52" t="str">
        <f>IF(ISBLANK('1 - Cargar Mayor anual'!$B774),"",'1 - Cargar Mayor anual'!B774)</f>
        <v/>
      </c>
      <c r="C778" s="53" t="str">
        <f>IF(ISBLANK('1 - Cargar Mayor anual'!$B774),"",'1 - Cargar Mayor anual'!D774-'1 - Cargar Mayor anual'!E774)</f>
        <v/>
      </c>
      <c r="D778" s="56" t="str">
        <f>IF(ISBLANK('1 - Cargar Mayor anual'!$B774),"", VLOOKUP($B778,'2 -Cargar maestro cuentas'!$A:$D,2,FALSE))</f>
        <v/>
      </c>
      <c r="E778" s="56" t="str">
        <f>IF(ISBLANK('1 - Cargar Mayor anual'!$B774),"", VLOOKUP($B778,'2 -Cargar maestro cuentas'!$A:$D,4,FALSE))</f>
        <v/>
      </c>
      <c r="F778" s="56" t="str">
        <f t="shared" si="37"/>
        <v/>
      </c>
      <c r="G778" s="56" t="str">
        <f>IF($F778="Si",VLOOKUP(DATE(YEAR($A778),MONTH($A778),1),'Anexo Indices'!$A:$B,2,FALSE),"")</f>
        <v/>
      </c>
      <c r="H778" s="56" t="str">
        <f t="shared" si="39"/>
        <v/>
      </c>
      <c r="I778" s="62" t="str">
        <f t="shared" si="38"/>
        <v/>
      </c>
      <c r="J778" s="2"/>
    </row>
    <row r="779" spans="1:10" ht="14.25" thickTop="1" thickBot="1">
      <c r="A779" s="57" t="str">
        <f>IF(ISBLANK('1 - Cargar Mayor anual'!$B775),"",'1 - Cargar Mayor anual'!C775)</f>
        <v/>
      </c>
      <c r="B779" s="52" t="str">
        <f>IF(ISBLANK('1 - Cargar Mayor anual'!$B775),"",'1 - Cargar Mayor anual'!B775)</f>
        <v/>
      </c>
      <c r="C779" s="53" t="str">
        <f>IF(ISBLANK('1 - Cargar Mayor anual'!$B775),"",'1 - Cargar Mayor anual'!D775-'1 - Cargar Mayor anual'!E775)</f>
        <v/>
      </c>
      <c r="D779" s="56" t="str">
        <f>IF(ISBLANK('1 - Cargar Mayor anual'!$B775),"", VLOOKUP($B779,'2 -Cargar maestro cuentas'!$A:$D,2,FALSE))</f>
        <v/>
      </c>
      <c r="E779" s="56" t="str">
        <f>IF(ISBLANK('1 - Cargar Mayor anual'!$B775),"", VLOOKUP($B779,'2 -Cargar maestro cuentas'!$A:$D,4,FALSE))</f>
        <v/>
      </c>
      <c r="F779" s="56" t="str">
        <f t="shared" si="37"/>
        <v/>
      </c>
      <c r="G779" s="56" t="str">
        <f>IF($F779="Si",VLOOKUP(DATE(YEAR($A779),MONTH($A779),1),'Anexo Indices'!$A:$B,2,FALSE),"")</f>
        <v/>
      </c>
      <c r="H779" s="56" t="str">
        <f t="shared" si="39"/>
        <v/>
      </c>
      <c r="I779" s="62" t="str">
        <f t="shared" si="38"/>
        <v/>
      </c>
      <c r="J779" s="2"/>
    </row>
    <row r="780" spans="1:10" ht="14.25" thickTop="1" thickBot="1">
      <c r="A780" s="57" t="str">
        <f>IF(ISBLANK('1 - Cargar Mayor anual'!$B776),"",'1 - Cargar Mayor anual'!C776)</f>
        <v/>
      </c>
      <c r="B780" s="52" t="str">
        <f>IF(ISBLANK('1 - Cargar Mayor anual'!$B776),"",'1 - Cargar Mayor anual'!B776)</f>
        <v/>
      </c>
      <c r="C780" s="53" t="str">
        <f>IF(ISBLANK('1 - Cargar Mayor anual'!$B776),"",'1 - Cargar Mayor anual'!D776-'1 - Cargar Mayor anual'!E776)</f>
        <v/>
      </c>
      <c r="D780" s="56" t="str">
        <f>IF(ISBLANK('1 - Cargar Mayor anual'!$B776),"", VLOOKUP($B780,'2 -Cargar maestro cuentas'!$A:$D,2,FALSE))</f>
        <v/>
      </c>
      <c r="E780" s="56" t="str">
        <f>IF(ISBLANK('1 - Cargar Mayor anual'!$B776),"", VLOOKUP($B780,'2 -Cargar maestro cuentas'!$A:$D,4,FALSE))</f>
        <v/>
      </c>
      <c r="F780" s="56" t="str">
        <f t="shared" si="37"/>
        <v/>
      </c>
      <c r="G780" s="56" t="str">
        <f>IF($F780="Si",VLOOKUP(DATE(YEAR($A780),MONTH($A780),1),'Anexo Indices'!$A:$B,2,FALSE),"")</f>
        <v/>
      </c>
      <c r="H780" s="56" t="str">
        <f t="shared" si="39"/>
        <v/>
      </c>
      <c r="I780" s="62" t="str">
        <f t="shared" si="38"/>
        <v/>
      </c>
      <c r="J780" s="2"/>
    </row>
    <row r="781" spans="1:10" ht="14.25" thickTop="1" thickBot="1">
      <c r="A781" s="57" t="str">
        <f>IF(ISBLANK('1 - Cargar Mayor anual'!$B777),"",'1 - Cargar Mayor anual'!C777)</f>
        <v/>
      </c>
      <c r="B781" s="52" t="str">
        <f>IF(ISBLANK('1 - Cargar Mayor anual'!$B777),"",'1 - Cargar Mayor anual'!B777)</f>
        <v/>
      </c>
      <c r="C781" s="53" t="str">
        <f>IF(ISBLANK('1 - Cargar Mayor anual'!$B777),"",'1 - Cargar Mayor anual'!D777-'1 - Cargar Mayor anual'!E777)</f>
        <v/>
      </c>
      <c r="D781" s="56" t="str">
        <f>IF(ISBLANK('1 - Cargar Mayor anual'!$B777),"", VLOOKUP($B781,'2 -Cargar maestro cuentas'!$A:$D,2,FALSE))</f>
        <v/>
      </c>
      <c r="E781" s="56" t="str">
        <f>IF(ISBLANK('1 - Cargar Mayor anual'!$B777),"", VLOOKUP($B781,'2 -Cargar maestro cuentas'!$A:$D,4,FALSE))</f>
        <v/>
      </c>
      <c r="F781" s="56" t="str">
        <f t="shared" si="37"/>
        <v/>
      </c>
      <c r="G781" s="56" t="str">
        <f>IF($F781="Si",VLOOKUP(DATE(YEAR($A781),MONTH($A781),1),'Anexo Indices'!$A:$B,2,FALSE),"")</f>
        <v/>
      </c>
      <c r="H781" s="56" t="str">
        <f t="shared" si="39"/>
        <v/>
      </c>
      <c r="I781" s="62" t="str">
        <f t="shared" si="38"/>
        <v/>
      </c>
      <c r="J781" s="2"/>
    </row>
    <row r="782" spans="1:10" ht="14.25" thickTop="1" thickBot="1">
      <c r="A782" s="57" t="str">
        <f>IF(ISBLANK('1 - Cargar Mayor anual'!$B778),"",'1 - Cargar Mayor anual'!C778)</f>
        <v/>
      </c>
      <c r="B782" s="52" t="str">
        <f>IF(ISBLANK('1 - Cargar Mayor anual'!$B778),"",'1 - Cargar Mayor anual'!B778)</f>
        <v/>
      </c>
      <c r="C782" s="53" t="str">
        <f>IF(ISBLANK('1 - Cargar Mayor anual'!$B778),"",'1 - Cargar Mayor anual'!D778-'1 - Cargar Mayor anual'!E778)</f>
        <v/>
      </c>
      <c r="D782" s="56" t="str">
        <f>IF(ISBLANK('1 - Cargar Mayor anual'!$B778),"", VLOOKUP($B782,'2 -Cargar maestro cuentas'!$A:$D,2,FALSE))</f>
        <v/>
      </c>
      <c r="E782" s="56" t="str">
        <f>IF(ISBLANK('1 - Cargar Mayor anual'!$B778),"", VLOOKUP($B782,'2 -Cargar maestro cuentas'!$A:$D,4,FALSE))</f>
        <v/>
      </c>
      <c r="F782" s="56" t="str">
        <f t="shared" si="37"/>
        <v/>
      </c>
      <c r="G782" s="56" t="str">
        <f>IF($F782="Si",VLOOKUP(DATE(YEAR($A782),MONTH($A782),1),'Anexo Indices'!$A:$B,2,FALSE),"")</f>
        <v/>
      </c>
      <c r="H782" s="56" t="str">
        <f t="shared" si="39"/>
        <v/>
      </c>
      <c r="I782" s="62" t="str">
        <f t="shared" si="38"/>
        <v/>
      </c>
      <c r="J782" s="2"/>
    </row>
    <row r="783" spans="1:10" ht="14.25" thickTop="1" thickBot="1">
      <c r="A783" s="57" t="str">
        <f>IF(ISBLANK('1 - Cargar Mayor anual'!$B779),"",'1 - Cargar Mayor anual'!C779)</f>
        <v/>
      </c>
      <c r="B783" s="52" t="str">
        <f>IF(ISBLANK('1 - Cargar Mayor anual'!$B779),"",'1 - Cargar Mayor anual'!B779)</f>
        <v/>
      </c>
      <c r="C783" s="53" t="str">
        <f>IF(ISBLANK('1 - Cargar Mayor anual'!$B779),"",'1 - Cargar Mayor anual'!D779-'1 - Cargar Mayor anual'!E779)</f>
        <v/>
      </c>
      <c r="D783" s="56" t="str">
        <f>IF(ISBLANK('1 - Cargar Mayor anual'!$B779),"", VLOOKUP($B783,'2 -Cargar maestro cuentas'!$A:$D,2,FALSE))</f>
        <v/>
      </c>
      <c r="E783" s="56" t="str">
        <f>IF(ISBLANK('1 - Cargar Mayor anual'!$B779),"", VLOOKUP($B783,'2 -Cargar maestro cuentas'!$A:$D,4,FALSE))</f>
        <v/>
      </c>
      <c r="F783" s="56" t="str">
        <f t="shared" si="37"/>
        <v/>
      </c>
      <c r="G783" s="56" t="str">
        <f>IF($F783="Si",VLOOKUP(DATE(YEAR($A783),MONTH($A783),1),'Anexo Indices'!$A:$B,2,FALSE),"")</f>
        <v/>
      </c>
      <c r="H783" s="56" t="str">
        <f t="shared" si="39"/>
        <v/>
      </c>
      <c r="I783" s="62" t="str">
        <f t="shared" si="38"/>
        <v/>
      </c>
      <c r="J783" s="2"/>
    </row>
    <row r="784" spans="1:10" ht="14.25" thickTop="1" thickBot="1">
      <c r="A784" s="57" t="str">
        <f>IF(ISBLANK('1 - Cargar Mayor anual'!$B780),"",'1 - Cargar Mayor anual'!C780)</f>
        <v/>
      </c>
      <c r="B784" s="52" t="str">
        <f>IF(ISBLANK('1 - Cargar Mayor anual'!$B780),"",'1 - Cargar Mayor anual'!B780)</f>
        <v/>
      </c>
      <c r="C784" s="53" t="str">
        <f>IF(ISBLANK('1 - Cargar Mayor anual'!$B780),"",'1 - Cargar Mayor anual'!D780-'1 - Cargar Mayor anual'!E780)</f>
        <v/>
      </c>
      <c r="D784" s="56" t="str">
        <f>IF(ISBLANK('1 - Cargar Mayor anual'!$B780),"", VLOOKUP($B784,'2 -Cargar maestro cuentas'!$A:$D,2,FALSE))</f>
        <v/>
      </c>
      <c r="E784" s="56" t="str">
        <f>IF(ISBLANK('1 - Cargar Mayor anual'!$B780),"", VLOOKUP($B784,'2 -Cargar maestro cuentas'!$A:$D,4,FALSE))</f>
        <v/>
      </c>
      <c r="F784" s="56" t="str">
        <f t="shared" si="37"/>
        <v/>
      </c>
      <c r="G784" s="56" t="str">
        <f>IF($F784="Si",VLOOKUP(DATE(YEAR($A784),MONTH($A784),1),'Anexo Indices'!$A:$B,2,FALSE),"")</f>
        <v/>
      </c>
      <c r="H784" s="56" t="str">
        <f t="shared" si="39"/>
        <v/>
      </c>
      <c r="I784" s="62" t="str">
        <f t="shared" si="38"/>
        <v/>
      </c>
      <c r="J784" s="2"/>
    </row>
    <row r="785" spans="1:10" ht="14.25" thickTop="1" thickBot="1">
      <c r="A785" s="57" t="str">
        <f>IF(ISBLANK('1 - Cargar Mayor anual'!$B781),"",'1 - Cargar Mayor anual'!C781)</f>
        <v/>
      </c>
      <c r="B785" s="52" t="str">
        <f>IF(ISBLANK('1 - Cargar Mayor anual'!$B781),"",'1 - Cargar Mayor anual'!B781)</f>
        <v/>
      </c>
      <c r="C785" s="53" t="str">
        <f>IF(ISBLANK('1 - Cargar Mayor anual'!$B781),"",'1 - Cargar Mayor anual'!D781-'1 - Cargar Mayor anual'!E781)</f>
        <v/>
      </c>
      <c r="D785" s="56" t="str">
        <f>IF(ISBLANK('1 - Cargar Mayor anual'!$B781),"", VLOOKUP($B785,'2 -Cargar maestro cuentas'!$A:$D,2,FALSE))</f>
        <v/>
      </c>
      <c r="E785" s="56" t="str">
        <f>IF(ISBLANK('1 - Cargar Mayor anual'!$B781),"", VLOOKUP($B785,'2 -Cargar maestro cuentas'!$A:$D,4,FALSE))</f>
        <v/>
      </c>
      <c r="F785" s="56" t="str">
        <f t="shared" si="37"/>
        <v/>
      </c>
      <c r="G785" s="56" t="str">
        <f>IF($F785="Si",VLOOKUP(DATE(YEAR($A785),MONTH($A785),1),'Anexo Indices'!$A:$B,2,FALSE),"")</f>
        <v/>
      </c>
      <c r="H785" s="56" t="str">
        <f t="shared" si="39"/>
        <v/>
      </c>
      <c r="I785" s="62" t="str">
        <f t="shared" si="38"/>
        <v/>
      </c>
      <c r="J785" s="2"/>
    </row>
    <row r="786" spans="1:10" ht="14.25" thickTop="1" thickBot="1">
      <c r="A786" s="57" t="str">
        <f>IF(ISBLANK('1 - Cargar Mayor anual'!$B782),"",'1 - Cargar Mayor anual'!C782)</f>
        <v/>
      </c>
      <c r="B786" s="52" t="str">
        <f>IF(ISBLANK('1 - Cargar Mayor anual'!$B782),"",'1 - Cargar Mayor anual'!B782)</f>
        <v/>
      </c>
      <c r="C786" s="53" t="str">
        <f>IF(ISBLANK('1 - Cargar Mayor anual'!$B782),"",'1 - Cargar Mayor anual'!D782-'1 - Cargar Mayor anual'!E782)</f>
        <v/>
      </c>
      <c r="D786" s="56" t="str">
        <f>IF(ISBLANK('1 - Cargar Mayor anual'!$B782),"", VLOOKUP($B786,'2 -Cargar maestro cuentas'!$A:$D,2,FALSE))</f>
        <v/>
      </c>
      <c r="E786" s="56" t="str">
        <f>IF(ISBLANK('1 - Cargar Mayor anual'!$B782),"", VLOOKUP($B786,'2 -Cargar maestro cuentas'!$A:$D,4,FALSE))</f>
        <v/>
      </c>
      <c r="F786" s="56" t="str">
        <f t="shared" si="37"/>
        <v/>
      </c>
      <c r="G786" s="56" t="str">
        <f>IF($F786="Si",VLOOKUP(DATE(YEAR($A786),MONTH($A786),1),'Anexo Indices'!$A:$B,2,FALSE),"")</f>
        <v/>
      </c>
      <c r="H786" s="56" t="str">
        <f t="shared" si="39"/>
        <v/>
      </c>
      <c r="I786" s="62" t="str">
        <f t="shared" si="38"/>
        <v/>
      </c>
      <c r="J786" s="2"/>
    </row>
    <row r="787" spans="1:10" ht="14.25" thickTop="1" thickBot="1">
      <c r="A787" s="57" t="str">
        <f>IF(ISBLANK('1 - Cargar Mayor anual'!$B783),"",'1 - Cargar Mayor anual'!C783)</f>
        <v/>
      </c>
      <c r="B787" s="52" t="str">
        <f>IF(ISBLANK('1 - Cargar Mayor anual'!$B783),"",'1 - Cargar Mayor anual'!B783)</f>
        <v/>
      </c>
      <c r="C787" s="53" t="str">
        <f>IF(ISBLANK('1 - Cargar Mayor anual'!$B783),"",'1 - Cargar Mayor anual'!D783-'1 - Cargar Mayor anual'!E783)</f>
        <v/>
      </c>
      <c r="D787" s="56" t="str">
        <f>IF(ISBLANK('1 - Cargar Mayor anual'!$B783),"", VLOOKUP($B787,'2 -Cargar maestro cuentas'!$A:$D,2,FALSE))</f>
        <v/>
      </c>
      <c r="E787" s="56" t="str">
        <f>IF(ISBLANK('1 - Cargar Mayor anual'!$B783),"", VLOOKUP($B787,'2 -Cargar maestro cuentas'!$A:$D,4,FALSE))</f>
        <v/>
      </c>
      <c r="F787" s="56" t="str">
        <f t="shared" si="37"/>
        <v/>
      </c>
      <c r="G787" s="56" t="str">
        <f>IF($F787="Si",VLOOKUP(DATE(YEAR($A787),MONTH($A787),1),'Anexo Indices'!$A:$B,2,FALSE),"")</f>
        <v/>
      </c>
      <c r="H787" s="56" t="str">
        <f t="shared" si="39"/>
        <v/>
      </c>
      <c r="I787" s="62" t="str">
        <f t="shared" si="38"/>
        <v/>
      </c>
      <c r="J787" s="2"/>
    </row>
    <row r="788" spans="1:10" ht="14.25" thickTop="1" thickBot="1">
      <c r="A788" s="57" t="str">
        <f>IF(ISBLANK('1 - Cargar Mayor anual'!$B784),"",'1 - Cargar Mayor anual'!C784)</f>
        <v/>
      </c>
      <c r="B788" s="52" t="str">
        <f>IF(ISBLANK('1 - Cargar Mayor anual'!$B784),"",'1 - Cargar Mayor anual'!B784)</f>
        <v/>
      </c>
      <c r="C788" s="53" t="str">
        <f>IF(ISBLANK('1 - Cargar Mayor anual'!$B784),"",'1 - Cargar Mayor anual'!D784-'1 - Cargar Mayor anual'!E784)</f>
        <v/>
      </c>
      <c r="D788" s="56" t="str">
        <f>IF(ISBLANK('1 - Cargar Mayor anual'!$B784),"", VLOOKUP($B788,'2 -Cargar maestro cuentas'!$A:$D,2,FALSE))</f>
        <v/>
      </c>
      <c r="E788" s="56" t="str">
        <f>IF(ISBLANK('1 - Cargar Mayor anual'!$B784),"", VLOOKUP($B788,'2 -Cargar maestro cuentas'!$A:$D,4,FALSE))</f>
        <v/>
      </c>
      <c r="F788" s="56" t="str">
        <f t="shared" si="37"/>
        <v/>
      </c>
      <c r="G788" s="56" t="str">
        <f>IF($F788="Si",VLOOKUP(DATE(YEAR($A788),MONTH($A788),1),'Anexo Indices'!$A:$B,2,FALSE),"")</f>
        <v/>
      </c>
      <c r="H788" s="56" t="str">
        <f t="shared" si="39"/>
        <v/>
      </c>
      <c r="I788" s="62" t="str">
        <f t="shared" si="38"/>
        <v/>
      </c>
      <c r="J788" s="2"/>
    </row>
    <row r="789" spans="1:10" ht="14.25" thickTop="1" thickBot="1">
      <c r="A789" s="57" t="str">
        <f>IF(ISBLANK('1 - Cargar Mayor anual'!$B785),"",'1 - Cargar Mayor anual'!C785)</f>
        <v/>
      </c>
      <c r="B789" s="52" t="str">
        <f>IF(ISBLANK('1 - Cargar Mayor anual'!$B785),"",'1 - Cargar Mayor anual'!B785)</f>
        <v/>
      </c>
      <c r="C789" s="53" t="str">
        <f>IF(ISBLANK('1 - Cargar Mayor anual'!$B785),"",'1 - Cargar Mayor anual'!D785-'1 - Cargar Mayor anual'!E785)</f>
        <v/>
      </c>
      <c r="D789" s="56" t="str">
        <f>IF(ISBLANK('1 - Cargar Mayor anual'!$B785),"", VLOOKUP($B789,'2 -Cargar maestro cuentas'!$A:$D,2,FALSE))</f>
        <v/>
      </c>
      <c r="E789" s="56" t="str">
        <f>IF(ISBLANK('1 - Cargar Mayor anual'!$B785),"", VLOOKUP($B789,'2 -Cargar maestro cuentas'!$A:$D,4,FALSE))</f>
        <v/>
      </c>
      <c r="F789" s="56" t="str">
        <f t="shared" si="37"/>
        <v/>
      </c>
      <c r="G789" s="56" t="str">
        <f>IF($F789="Si",VLOOKUP(DATE(YEAR($A789),MONTH($A789),1),'Anexo Indices'!$A:$B,2,FALSE),"")</f>
        <v/>
      </c>
      <c r="H789" s="56" t="str">
        <f t="shared" si="39"/>
        <v/>
      </c>
      <c r="I789" s="62" t="str">
        <f t="shared" si="38"/>
        <v/>
      </c>
      <c r="J789" s="2"/>
    </row>
    <row r="790" spans="1:10" ht="14.25" thickTop="1" thickBot="1">
      <c r="A790" s="57" t="str">
        <f>IF(ISBLANK('1 - Cargar Mayor anual'!$B786),"",'1 - Cargar Mayor anual'!C786)</f>
        <v/>
      </c>
      <c r="B790" s="52" t="str">
        <f>IF(ISBLANK('1 - Cargar Mayor anual'!$B786),"",'1 - Cargar Mayor anual'!B786)</f>
        <v/>
      </c>
      <c r="C790" s="53" t="str">
        <f>IF(ISBLANK('1 - Cargar Mayor anual'!$B786),"",'1 - Cargar Mayor anual'!D786-'1 - Cargar Mayor anual'!E786)</f>
        <v/>
      </c>
      <c r="D790" s="56" t="str">
        <f>IF(ISBLANK('1 - Cargar Mayor anual'!$B786),"", VLOOKUP($B790,'2 -Cargar maestro cuentas'!$A:$D,2,FALSE))</f>
        <v/>
      </c>
      <c r="E790" s="56" t="str">
        <f>IF(ISBLANK('1 - Cargar Mayor anual'!$B786),"", VLOOKUP($B790,'2 -Cargar maestro cuentas'!$A:$D,4,FALSE))</f>
        <v/>
      </c>
      <c r="F790" s="56" t="str">
        <f t="shared" si="37"/>
        <v/>
      </c>
      <c r="G790" s="56" t="str">
        <f>IF($F790="Si",VLOOKUP(DATE(YEAR($A790),MONTH($A790),1),'Anexo Indices'!$A:$B,2,FALSE),"")</f>
        <v/>
      </c>
      <c r="H790" s="56" t="str">
        <f t="shared" si="39"/>
        <v/>
      </c>
      <c r="I790" s="62" t="str">
        <f t="shared" si="38"/>
        <v/>
      </c>
      <c r="J790" s="2"/>
    </row>
    <row r="791" spans="1:10" ht="14.25" thickTop="1" thickBot="1">
      <c r="A791" s="57" t="str">
        <f>IF(ISBLANK('1 - Cargar Mayor anual'!$B787),"",'1 - Cargar Mayor anual'!C787)</f>
        <v/>
      </c>
      <c r="B791" s="52" t="str">
        <f>IF(ISBLANK('1 - Cargar Mayor anual'!$B787),"",'1 - Cargar Mayor anual'!B787)</f>
        <v/>
      </c>
      <c r="C791" s="53" t="str">
        <f>IF(ISBLANK('1 - Cargar Mayor anual'!$B787),"",'1 - Cargar Mayor anual'!D787-'1 - Cargar Mayor anual'!E787)</f>
        <v/>
      </c>
      <c r="D791" s="56" t="str">
        <f>IF(ISBLANK('1 - Cargar Mayor anual'!$B787),"", VLOOKUP($B791,'2 -Cargar maestro cuentas'!$A:$D,2,FALSE))</f>
        <v/>
      </c>
      <c r="E791" s="56" t="str">
        <f>IF(ISBLANK('1 - Cargar Mayor anual'!$B787),"", VLOOKUP($B791,'2 -Cargar maestro cuentas'!$A:$D,4,FALSE))</f>
        <v/>
      </c>
      <c r="F791" s="56" t="str">
        <f t="shared" si="37"/>
        <v/>
      </c>
      <c r="G791" s="56" t="str">
        <f>IF($F791="Si",VLOOKUP(DATE(YEAR($A791),MONTH($A791),1),'Anexo Indices'!$A:$B,2,FALSE),"")</f>
        <v/>
      </c>
      <c r="H791" s="56" t="str">
        <f t="shared" si="39"/>
        <v/>
      </c>
      <c r="I791" s="62" t="str">
        <f t="shared" si="38"/>
        <v/>
      </c>
      <c r="J791" s="2"/>
    </row>
    <row r="792" spans="1:10" ht="14.25" thickTop="1" thickBot="1">
      <c r="A792" s="57" t="str">
        <f>IF(ISBLANK('1 - Cargar Mayor anual'!$B788),"",'1 - Cargar Mayor anual'!C788)</f>
        <v/>
      </c>
      <c r="B792" s="52" t="str">
        <f>IF(ISBLANK('1 - Cargar Mayor anual'!$B788),"",'1 - Cargar Mayor anual'!B788)</f>
        <v/>
      </c>
      <c r="C792" s="53" t="str">
        <f>IF(ISBLANK('1 - Cargar Mayor anual'!$B788),"",'1 - Cargar Mayor anual'!D788-'1 - Cargar Mayor anual'!E788)</f>
        <v/>
      </c>
      <c r="D792" s="56" t="str">
        <f>IF(ISBLANK('1 - Cargar Mayor anual'!$B788),"", VLOOKUP($B792,'2 -Cargar maestro cuentas'!$A:$D,2,FALSE))</f>
        <v/>
      </c>
      <c r="E792" s="56" t="str">
        <f>IF(ISBLANK('1 - Cargar Mayor anual'!$B788),"", VLOOKUP($B792,'2 -Cargar maestro cuentas'!$A:$D,4,FALSE))</f>
        <v/>
      </c>
      <c r="F792" s="56" t="str">
        <f t="shared" si="37"/>
        <v/>
      </c>
      <c r="G792" s="56" t="str">
        <f>IF($F792="Si",VLOOKUP(DATE(YEAR($A792),MONTH($A792),1),'Anexo Indices'!$A:$B,2,FALSE),"")</f>
        <v/>
      </c>
      <c r="H792" s="56" t="str">
        <f t="shared" si="39"/>
        <v/>
      </c>
      <c r="I792" s="62" t="str">
        <f t="shared" si="38"/>
        <v/>
      </c>
      <c r="J792" s="2"/>
    </row>
    <row r="793" spans="1:10" ht="14.25" thickTop="1" thickBot="1">
      <c r="A793" s="57" t="str">
        <f>IF(ISBLANK('1 - Cargar Mayor anual'!$B789),"",'1 - Cargar Mayor anual'!C789)</f>
        <v/>
      </c>
      <c r="B793" s="52" t="str">
        <f>IF(ISBLANK('1 - Cargar Mayor anual'!$B789),"",'1 - Cargar Mayor anual'!B789)</f>
        <v/>
      </c>
      <c r="C793" s="53" t="str">
        <f>IF(ISBLANK('1 - Cargar Mayor anual'!$B789),"",'1 - Cargar Mayor anual'!D789-'1 - Cargar Mayor anual'!E789)</f>
        <v/>
      </c>
      <c r="D793" s="56" t="str">
        <f>IF(ISBLANK('1 - Cargar Mayor anual'!$B789),"", VLOOKUP($B793,'2 -Cargar maestro cuentas'!$A:$D,2,FALSE))</f>
        <v/>
      </c>
      <c r="E793" s="56" t="str">
        <f>IF(ISBLANK('1 - Cargar Mayor anual'!$B789),"", VLOOKUP($B793,'2 -Cargar maestro cuentas'!$A:$D,4,FALSE))</f>
        <v/>
      </c>
      <c r="F793" s="56" t="str">
        <f t="shared" si="37"/>
        <v/>
      </c>
      <c r="G793" s="56" t="str">
        <f>IF($F793="Si",VLOOKUP(DATE(YEAR($A793),MONTH($A793),1),'Anexo Indices'!$A:$B,2,FALSE),"")</f>
        <v/>
      </c>
      <c r="H793" s="56" t="str">
        <f t="shared" si="39"/>
        <v/>
      </c>
      <c r="I793" s="62" t="str">
        <f t="shared" si="38"/>
        <v/>
      </c>
      <c r="J793" s="2"/>
    </row>
    <row r="794" spans="1:10" ht="14.25" thickTop="1" thickBot="1">
      <c r="A794" s="57" t="str">
        <f>IF(ISBLANK('1 - Cargar Mayor anual'!$B790),"",'1 - Cargar Mayor anual'!C790)</f>
        <v/>
      </c>
      <c r="B794" s="52" t="str">
        <f>IF(ISBLANK('1 - Cargar Mayor anual'!$B790),"",'1 - Cargar Mayor anual'!B790)</f>
        <v/>
      </c>
      <c r="C794" s="53" t="str">
        <f>IF(ISBLANK('1 - Cargar Mayor anual'!$B790),"",'1 - Cargar Mayor anual'!D790-'1 - Cargar Mayor anual'!E790)</f>
        <v/>
      </c>
      <c r="D794" s="56" t="str">
        <f>IF(ISBLANK('1 - Cargar Mayor anual'!$B790),"", VLOOKUP($B794,'2 -Cargar maestro cuentas'!$A:$D,2,FALSE))</f>
        <v/>
      </c>
      <c r="E794" s="56" t="str">
        <f>IF(ISBLANK('1 - Cargar Mayor anual'!$B790),"", VLOOKUP($B794,'2 -Cargar maestro cuentas'!$A:$D,4,FALSE))</f>
        <v/>
      </c>
      <c r="F794" s="56" t="str">
        <f t="shared" si="37"/>
        <v/>
      </c>
      <c r="G794" s="56" t="str">
        <f>IF($F794="Si",VLOOKUP(DATE(YEAR($A794),MONTH($A794),1),'Anexo Indices'!$A:$B,2,FALSE),"")</f>
        <v/>
      </c>
      <c r="H794" s="56" t="str">
        <f t="shared" si="39"/>
        <v/>
      </c>
      <c r="I794" s="62" t="str">
        <f t="shared" si="38"/>
        <v/>
      </c>
      <c r="J794" s="2"/>
    </row>
    <row r="795" spans="1:10" ht="14.25" thickTop="1" thickBot="1">
      <c r="A795" s="57" t="str">
        <f>IF(ISBLANK('1 - Cargar Mayor anual'!$B791),"",'1 - Cargar Mayor anual'!C791)</f>
        <v/>
      </c>
      <c r="B795" s="52" t="str">
        <f>IF(ISBLANK('1 - Cargar Mayor anual'!$B791),"",'1 - Cargar Mayor anual'!B791)</f>
        <v/>
      </c>
      <c r="C795" s="53" t="str">
        <f>IF(ISBLANK('1 - Cargar Mayor anual'!$B791),"",'1 - Cargar Mayor anual'!D791-'1 - Cargar Mayor anual'!E791)</f>
        <v/>
      </c>
      <c r="D795" s="56" t="str">
        <f>IF(ISBLANK('1 - Cargar Mayor anual'!$B791),"", VLOOKUP($B795,'2 -Cargar maestro cuentas'!$A:$D,2,FALSE))</f>
        <v/>
      </c>
      <c r="E795" s="56" t="str">
        <f>IF(ISBLANK('1 - Cargar Mayor anual'!$B791),"", VLOOKUP($B795,'2 -Cargar maestro cuentas'!$A:$D,4,FALSE))</f>
        <v/>
      </c>
      <c r="F795" s="56" t="str">
        <f t="shared" si="37"/>
        <v/>
      </c>
      <c r="G795" s="56" t="str">
        <f>IF($F795="Si",VLOOKUP(DATE(YEAR($A795),MONTH($A795),1),'Anexo Indices'!$A:$B,2,FALSE),"")</f>
        <v/>
      </c>
      <c r="H795" s="56" t="str">
        <f t="shared" si="39"/>
        <v/>
      </c>
      <c r="I795" s="62" t="str">
        <f t="shared" si="38"/>
        <v/>
      </c>
      <c r="J795" s="2"/>
    </row>
    <row r="796" spans="1:10" ht="14.25" thickTop="1" thickBot="1">
      <c r="A796" s="57" t="str">
        <f>IF(ISBLANK('1 - Cargar Mayor anual'!$B792),"",'1 - Cargar Mayor anual'!C792)</f>
        <v/>
      </c>
      <c r="B796" s="52" t="str">
        <f>IF(ISBLANK('1 - Cargar Mayor anual'!$B792),"",'1 - Cargar Mayor anual'!B792)</f>
        <v/>
      </c>
      <c r="C796" s="53" t="str">
        <f>IF(ISBLANK('1 - Cargar Mayor anual'!$B792),"",'1 - Cargar Mayor anual'!D792-'1 - Cargar Mayor anual'!E792)</f>
        <v/>
      </c>
      <c r="D796" s="56" t="str">
        <f>IF(ISBLANK('1 - Cargar Mayor anual'!$B792),"", VLOOKUP($B796,'2 -Cargar maestro cuentas'!$A:$D,2,FALSE))</f>
        <v/>
      </c>
      <c r="E796" s="56" t="str">
        <f>IF(ISBLANK('1 - Cargar Mayor anual'!$B792),"", VLOOKUP($B796,'2 -Cargar maestro cuentas'!$A:$D,4,FALSE))</f>
        <v/>
      </c>
      <c r="F796" s="56" t="str">
        <f t="shared" si="37"/>
        <v/>
      </c>
      <c r="G796" s="56" t="str">
        <f>IF($F796="Si",VLOOKUP(DATE(YEAR($A796),MONTH($A796),1),'Anexo Indices'!$A:$B,2,FALSE),"")</f>
        <v/>
      </c>
      <c r="H796" s="56" t="str">
        <f t="shared" si="39"/>
        <v/>
      </c>
      <c r="I796" s="62" t="str">
        <f t="shared" si="38"/>
        <v/>
      </c>
      <c r="J796" s="2"/>
    </row>
    <row r="797" spans="1:10" ht="14.25" thickTop="1" thickBot="1">
      <c r="A797" s="57" t="str">
        <f>IF(ISBLANK('1 - Cargar Mayor anual'!$B793),"",'1 - Cargar Mayor anual'!C793)</f>
        <v/>
      </c>
      <c r="B797" s="52" t="str">
        <f>IF(ISBLANK('1 - Cargar Mayor anual'!$B793),"",'1 - Cargar Mayor anual'!B793)</f>
        <v/>
      </c>
      <c r="C797" s="53" t="str">
        <f>IF(ISBLANK('1 - Cargar Mayor anual'!$B793),"",'1 - Cargar Mayor anual'!D793-'1 - Cargar Mayor anual'!E793)</f>
        <v/>
      </c>
      <c r="D797" s="56" t="str">
        <f>IF(ISBLANK('1 - Cargar Mayor anual'!$B793),"", VLOOKUP($B797,'2 -Cargar maestro cuentas'!$A:$D,2,FALSE))</f>
        <v/>
      </c>
      <c r="E797" s="56" t="str">
        <f>IF(ISBLANK('1 - Cargar Mayor anual'!$B793),"", VLOOKUP($B797,'2 -Cargar maestro cuentas'!$A:$D,4,FALSE))</f>
        <v/>
      </c>
      <c r="F797" s="56" t="str">
        <f t="shared" si="37"/>
        <v/>
      </c>
      <c r="G797" s="56" t="str">
        <f>IF($F797="Si",VLOOKUP(DATE(YEAR($A797),MONTH($A797),1),'Anexo Indices'!$A:$B,2,FALSE),"")</f>
        <v/>
      </c>
      <c r="H797" s="56" t="str">
        <f t="shared" si="39"/>
        <v/>
      </c>
      <c r="I797" s="62" t="str">
        <f t="shared" si="38"/>
        <v/>
      </c>
      <c r="J797" s="2"/>
    </row>
    <row r="798" spans="1:10" ht="14.25" thickTop="1" thickBot="1">
      <c r="A798" s="57" t="str">
        <f>IF(ISBLANK('1 - Cargar Mayor anual'!$B794),"",'1 - Cargar Mayor anual'!C794)</f>
        <v/>
      </c>
      <c r="B798" s="52" t="str">
        <f>IF(ISBLANK('1 - Cargar Mayor anual'!$B794),"",'1 - Cargar Mayor anual'!B794)</f>
        <v/>
      </c>
      <c r="C798" s="53" t="str">
        <f>IF(ISBLANK('1 - Cargar Mayor anual'!$B794),"",'1 - Cargar Mayor anual'!D794-'1 - Cargar Mayor anual'!E794)</f>
        <v/>
      </c>
      <c r="D798" s="56" t="str">
        <f>IF(ISBLANK('1 - Cargar Mayor anual'!$B794),"", VLOOKUP($B798,'2 -Cargar maestro cuentas'!$A:$D,2,FALSE))</f>
        <v/>
      </c>
      <c r="E798" s="56" t="str">
        <f>IF(ISBLANK('1 - Cargar Mayor anual'!$B794),"", VLOOKUP($B798,'2 -Cargar maestro cuentas'!$A:$D,4,FALSE))</f>
        <v/>
      </c>
      <c r="F798" s="56" t="str">
        <f t="shared" si="37"/>
        <v/>
      </c>
      <c r="G798" s="56" t="str">
        <f>IF($F798="Si",VLOOKUP(DATE(YEAR($A798),MONTH($A798),1),'Anexo Indices'!$A:$B,2,FALSE),"")</f>
        <v/>
      </c>
      <c r="H798" s="56" t="str">
        <f t="shared" si="39"/>
        <v/>
      </c>
      <c r="I798" s="62" t="str">
        <f t="shared" si="38"/>
        <v/>
      </c>
      <c r="J798" s="2"/>
    </row>
    <row r="799" spans="1:10" ht="14.25" thickTop="1" thickBot="1">
      <c r="A799" s="57" t="str">
        <f>IF(ISBLANK('1 - Cargar Mayor anual'!$B795),"",'1 - Cargar Mayor anual'!C795)</f>
        <v/>
      </c>
      <c r="B799" s="52" t="str">
        <f>IF(ISBLANK('1 - Cargar Mayor anual'!$B795),"",'1 - Cargar Mayor anual'!B795)</f>
        <v/>
      </c>
      <c r="C799" s="53" t="str">
        <f>IF(ISBLANK('1 - Cargar Mayor anual'!$B795),"",'1 - Cargar Mayor anual'!D795-'1 - Cargar Mayor anual'!E795)</f>
        <v/>
      </c>
      <c r="D799" s="56" t="str">
        <f>IF(ISBLANK('1 - Cargar Mayor anual'!$B795),"", VLOOKUP($B799,'2 -Cargar maestro cuentas'!$A:$D,2,FALSE))</f>
        <v/>
      </c>
      <c r="E799" s="56" t="str">
        <f>IF(ISBLANK('1 - Cargar Mayor anual'!$B795),"", VLOOKUP($B799,'2 -Cargar maestro cuentas'!$A:$D,4,FALSE))</f>
        <v/>
      </c>
      <c r="F799" s="56" t="str">
        <f t="shared" si="37"/>
        <v/>
      </c>
      <c r="G799" s="56" t="str">
        <f>IF($F799="Si",VLOOKUP(DATE(YEAR($A799),MONTH($A799),1),'Anexo Indices'!$A:$B,2,FALSE),"")</f>
        <v/>
      </c>
      <c r="H799" s="56" t="str">
        <f t="shared" si="39"/>
        <v/>
      </c>
      <c r="I799" s="62" t="str">
        <f t="shared" si="38"/>
        <v/>
      </c>
      <c r="J799" s="2"/>
    </row>
    <row r="800" spans="1:10" ht="14.25" thickTop="1" thickBot="1">
      <c r="A800" s="57" t="str">
        <f>IF(ISBLANK('1 - Cargar Mayor anual'!$B796),"",'1 - Cargar Mayor anual'!C796)</f>
        <v/>
      </c>
      <c r="B800" s="52" t="str">
        <f>IF(ISBLANK('1 - Cargar Mayor anual'!$B796),"",'1 - Cargar Mayor anual'!B796)</f>
        <v/>
      </c>
      <c r="C800" s="53" t="str">
        <f>IF(ISBLANK('1 - Cargar Mayor anual'!$B796),"",'1 - Cargar Mayor anual'!D796-'1 - Cargar Mayor anual'!E796)</f>
        <v/>
      </c>
      <c r="D800" s="56" t="str">
        <f>IF(ISBLANK('1 - Cargar Mayor anual'!$B796),"", VLOOKUP($B800,'2 -Cargar maestro cuentas'!$A:$D,2,FALSE))</f>
        <v/>
      </c>
      <c r="E800" s="56" t="str">
        <f>IF(ISBLANK('1 - Cargar Mayor anual'!$B796),"", VLOOKUP($B800,'2 -Cargar maestro cuentas'!$A:$D,4,FALSE))</f>
        <v/>
      </c>
      <c r="F800" s="56" t="str">
        <f t="shared" si="37"/>
        <v/>
      </c>
      <c r="G800" s="56" t="str">
        <f>IF($F800="Si",VLOOKUP(DATE(YEAR($A800),MONTH($A800),1),'Anexo Indices'!$A:$B,2,FALSE),"")</f>
        <v/>
      </c>
      <c r="H800" s="56" t="str">
        <f t="shared" si="39"/>
        <v/>
      </c>
      <c r="I800" s="62" t="str">
        <f t="shared" si="38"/>
        <v/>
      </c>
      <c r="J800" s="2"/>
    </row>
    <row r="801" spans="1:10" ht="14.25" thickTop="1" thickBot="1">
      <c r="A801" s="57" t="str">
        <f>IF(ISBLANK('1 - Cargar Mayor anual'!$B797),"",'1 - Cargar Mayor anual'!C797)</f>
        <v/>
      </c>
      <c r="B801" s="52" t="str">
        <f>IF(ISBLANK('1 - Cargar Mayor anual'!$B797),"",'1 - Cargar Mayor anual'!B797)</f>
        <v/>
      </c>
      <c r="C801" s="53" t="str">
        <f>IF(ISBLANK('1 - Cargar Mayor anual'!$B797),"",'1 - Cargar Mayor anual'!D797-'1 - Cargar Mayor anual'!E797)</f>
        <v/>
      </c>
      <c r="D801" s="56" t="str">
        <f>IF(ISBLANK('1 - Cargar Mayor anual'!$B797),"", VLOOKUP($B801,'2 -Cargar maestro cuentas'!$A:$D,2,FALSE))</f>
        <v/>
      </c>
      <c r="E801" s="56" t="str">
        <f>IF(ISBLANK('1 - Cargar Mayor anual'!$B797),"", VLOOKUP($B801,'2 -Cargar maestro cuentas'!$A:$D,4,FALSE))</f>
        <v/>
      </c>
      <c r="F801" s="56" t="str">
        <f t="shared" si="37"/>
        <v/>
      </c>
      <c r="G801" s="56" t="str">
        <f>IF($F801="Si",VLOOKUP(DATE(YEAR($A801),MONTH($A801),1),'Anexo Indices'!$A:$B,2,FALSE),"")</f>
        <v/>
      </c>
      <c r="H801" s="56" t="str">
        <f t="shared" si="39"/>
        <v/>
      </c>
      <c r="I801" s="62" t="str">
        <f t="shared" si="38"/>
        <v/>
      </c>
      <c r="J801" s="2"/>
    </row>
    <row r="802" spans="1:10" ht="14.25" thickTop="1" thickBot="1">
      <c r="A802" s="57" t="str">
        <f>IF(ISBLANK('1 - Cargar Mayor anual'!$B798),"",'1 - Cargar Mayor anual'!C798)</f>
        <v/>
      </c>
      <c r="B802" s="52" t="str">
        <f>IF(ISBLANK('1 - Cargar Mayor anual'!$B798),"",'1 - Cargar Mayor anual'!B798)</f>
        <v/>
      </c>
      <c r="C802" s="53" t="str">
        <f>IF(ISBLANK('1 - Cargar Mayor anual'!$B798),"",'1 - Cargar Mayor anual'!D798-'1 - Cargar Mayor anual'!E798)</f>
        <v/>
      </c>
      <c r="D802" s="56" t="str">
        <f>IF(ISBLANK('1 - Cargar Mayor anual'!$B798),"", VLOOKUP($B802,'2 -Cargar maestro cuentas'!$A:$D,2,FALSE))</f>
        <v/>
      </c>
      <c r="E802" s="56" t="str">
        <f>IF(ISBLANK('1 - Cargar Mayor anual'!$B798),"", VLOOKUP($B802,'2 -Cargar maestro cuentas'!$A:$D,4,FALSE))</f>
        <v/>
      </c>
      <c r="F802" s="56" t="str">
        <f t="shared" si="37"/>
        <v/>
      </c>
      <c r="G802" s="56" t="str">
        <f>IF($F802="Si",VLOOKUP(DATE(YEAR($A802),MONTH($A802),1),'Anexo Indices'!$A:$B,2,FALSE),"")</f>
        <v/>
      </c>
      <c r="H802" s="56" t="str">
        <f t="shared" si="39"/>
        <v/>
      </c>
      <c r="I802" s="62" t="str">
        <f t="shared" si="38"/>
        <v/>
      </c>
      <c r="J802" s="2"/>
    </row>
    <row r="803" spans="1:10" ht="14.25" thickTop="1" thickBot="1">
      <c r="A803" s="57" t="str">
        <f>IF(ISBLANK('1 - Cargar Mayor anual'!$B799),"",'1 - Cargar Mayor anual'!C799)</f>
        <v/>
      </c>
      <c r="B803" s="52" t="str">
        <f>IF(ISBLANK('1 - Cargar Mayor anual'!$B799),"",'1 - Cargar Mayor anual'!B799)</f>
        <v/>
      </c>
      <c r="C803" s="53" t="str">
        <f>IF(ISBLANK('1 - Cargar Mayor anual'!$B799),"",'1 - Cargar Mayor anual'!D799-'1 - Cargar Mayor anual'!E799)</f>
        <v/>
      </c>
      <c r="D803" s="56" t="str">
        <f>IF(ISBLANK('1 - Cargar Mayor anual'!$B799),"", VLOOKUP($B803,'2 -Cargar maestro cuentas'!$A:$D,2,FALSE))</f>
        <v/>
      </c>
      <c r="E803" s="56" t="str">
        <f>IF(ISBLANK('1 - Cargar Mayor anual'!$B799),"", VLOOKUP($B803,'2 -Cargar maestro cuentas'!$A:$D,4,FALSE))</f>
        <v/>
      </c>
      <c r="F803" s="56" t="str">
        <f t="shared" si="37"/>
        <v/>
      </c>
      <c r="G803" s="56" t="str">
        <f>IF($F803="Si",VLOOKUP(DATE(YEAR($A803),MONTH($A803),1),'Anexo Indices'!$A:$B,2,FALSE),"")</f>
        <v/>
      </c>
      <c r="H803" s="56" t="str">
        <f t="shared" si="39"/>
        <v/>
      </c>
      <c r="I803" s="62" t="str">
        <f t="shared" si="38"/>
        <v/>
      </c>
      <c r="J803" s="2"/>
    </row>
    <row r="804" spans="1:10" ht="14.25" thickTop="1" thickBot="1">
      <c r="A804" s="57" t="str">
        <f>IF(ISBLANK('1 - Cargar Mayor anual'!$B800),"",'1 - Cargar Mayor anual'!C800)</f>
        <v/>
      </c>
      <c r="B804" s="52" t="str">
        <f>IF(ISBLANK('1 - Cargar Mayor anual'!$B800),"",'1 - Cargar Mayor anual'!B800)</f>
        <v/>
      </c>
      <c r="C804" s="53" t="str">
        <f>IF(ISBLANK('1 - Cargar Mayor anual'!$B800),"",'1 - Cargar Mayor anual'!D800-'1 - Cargar Mayor anual'!E800)</f>
        <v/>
      </c>
      <c r="D804" s="56" t="str">
        <f>IF(ISBLANK('1 - Cargar Mayor anual'!$B800),"", VLOOKUP($B804,'2 -Cargar maestro cuentas'!$A:$D,2,FALSE))</f>
        <v/>
      </c>
      <c r="E804" s="56" t="str">
        <f>IF(ISBLANK('1 - Cargar Mayor anual'!$B800),"", VLOOKUP($B804,'2 -Cargar maestro cuentas'!$A:$D,4,FALSE))</f>
        <v/>
      </c>
      <c r="F804" s="56" t="str">
        <f t="shared" si="37"/>
        <v/>
      </c>
      <c r="G804" s="56" t="str">
        <f>IF($F804="Si",VLOOKUP(DATE(YEAR($A804),MONTH($A804),1),'Anexo Indices'!$A:$B,2,FALSE),"")</f>
        <v/>
      </c>
      <c r="H804" s="56" t="str">
        <f t="shared" si="39"/>
        <v/>
      </c>
      <c r="I804" s="62" t="str">
        <f t="shared" si="38"/>
        <v/>
      </c>
      <c r="J804" s="2"/>
    </row>
    <row r="805" spans="1:10" ht="14.25" thickTop="1" thickBot="1">
      <c r="A805" s="57" t="str">
        <f>IF(ISBLANK('1 - Cargar Mayor anual'!$B801),"",'1 - Cargar Mayor anual'!C801)</f>
        <v/>
      </c>
      <c r="B805" s="52" t="str">
        <f>IF(ISBLANK('1 - Cargar Mayor anual'!$B801),"",'1 - Cargar Mayor anual'!B801)</f>
        <v/>
      </c>
      <c r="C805" s="53" t="str">
        <f>IF(ISBLANK('1 - Cargar Mayor anual'!$B801),"",'1 - Cargar Mayor anual'!D801-'1 - Cargar Mayor anual'!E801)</f>
        <v/>
      </c>
      <c r="D805" s="56" t="str">
        <f>IF(ISBLANK('1 - Cargar Mayor anual'!$B801),"", VLOOKUP($B805,'2 -Cargar maestro cuentas'!$A:$D,2,FALSE))</f>
        <v/>
      </c>
      <c r="E805" s="56" t="str">
        <f>IF(ISBLANK('1 - Cargar Mayor anual'!$B801),"", VLOOKUP($B805,'2 -Cargar maestro cuentas'!$A:$D,4,FALSE))</f>
        <v/>
      </c>
      <c r="F805" s="56" t="str">
        <f t="shared" si="37"/>
        <v/>
      </c>
      <c r="G805" s="56" t="str">
        <f>IF($F805="Si",VLOOKUP(DATE(YEAR($A805),MONTH($A805),1),'Anexo Indices'!$A:$B,2,FALSE),"")</f>
        <v/>
      </c>
      <c r="H805" s="56" t="str">
        <f t="shared" si="39"/>
        <v/>
      </c>
      <c r="I805" s="62" t="str">
        <f t="shared" si="38"/>
        <v/>
      </c>
      <c r="J805" s="2"/>
    </row>
    <row r="806" spans="1:10" ht="14.25" thickTop="1" thickBot="1">
      <c r="A806" s="57" t="str">
        <f>IF(ISBLANK('1 - Cargar Mayor anual'!$B802),"",'1 - Cargar Mayor anual'!C802)</f>
        <v/>
      </c>
      <c r="B806" s="52" t="str">
        <f>IF(ISBLANK('1 - Cargar Mayor anual'!$B802),"",'1 - Cargar Mayor anual'!B802)</f>
        <v/>
      </c>
      <c r="C806" s="53" t="str">
        <f>IF(ISBLANK('1 - Cargar Mayor anual'!$B802),"",'1 - Cargar Mayor anual'!D802-'1 - Cargar Mayor anual'!E802)</f>
        <v/>
      </c>
      <c r="D806" s="56" t="str">
        <f>IF(ISBLANK('1 - Cargar Mayor anual'!$B802),"", VLOOKUP($B806,'2 -Cargar maestro cuentas'!$A:$D,2,FALSE))</f>
        <v/>
      </c>
      <c r="E806" s="56" t="str">
        <f>IF(ISBLANK('1 - Cargar Mayor anual'!$B802),"", VLOOKUP($B806,'2 -Cargar maestro cuentas'!$A:$D,4,FALSE))</f>
        <v/>
      </c>
      <c r="F806" s="56" t="str">
        <f t="shared" si="37"/>
        <v/>
      </c>
      <c r="G806" s="56" t="str">
        <f>IF($F806="Si",VLOOKUP(DATE(YEAR($A806),MONTH($A806),1),'Anexo Indices'!$A:$B,2,FALSE),"")</f>
        <v/>
      </c>
      <c r="H806" s="56" t="str">
        <f t="shared" si="39"/>
        <v/>
      </c>
      <c r="I806" s="62" t="str">
        <f t="shared" si="38"/>
        <v/>
      </c>
      <c r="J806" s="2"/>
    </row>
    <row r="807" spans="1:10" ht="14.25" thickTop="1" thickBot="1">
      <c r="A807" s="57" t="str">
        <f>IF(ISBLANK('1 - Cargar Mayor anual'!$B803),"",'1 - Cargar Mayor anual'!C803)</f>
        <v/>
      </c>
      <c r="B807" s="52" t="str">
        <f>IF(ISBLANK('1 - Cargar Mayor anual'!$B803),"",'1 - Cargar Mayor anual'!B803)</f>
        <v/>
      </c>
      <c r="C807" s="53" t="str">
        <f>IF(ISBLANK('1 - Cargar Mayor anual'!$B803),"",'1 - Cargar Mayor anual'!D803-'1 - Cargar Mayor anual'!E803)</f>
        <v/>
      </c>
      <c r="D807" s="56" t="str">
        <f>IF(ISBLANK('1 - Cargar Mayor anual'!$B803),"", VLOOKUP($B807,'2 -Cargar maestro cuentas'!$A:$D,2,FALSE))</f>
        <v/>
      </c>
      <c r="E807" s="56" t="str">
        <f>IF(ISBLANK('1 - Cargar Mayor anual'!$B803),"", VLOOKUP($B807,'2 -Cargar maestro cuentas'!$A:$D,4,FALSE))</f>
        <v/>
      </c>
      <c r="F807" s="56" t="str">
        <f t="shared" si="37"/>
        <v/>
      </c>
      <c r="G807" s="56" t="str">
        <f>IF($F807="Si",VLOOKUP(DATE(YEAR($A807),MONTH($A807),1),'Anexo Indices'!$A:$B,2,FALSE),"")</f>
        <v/>
      </c>
      <c r="H807" s="56" t="str">
        <f t="shared" si="39"/>
        <v/>
      </c>
      <c r="I807" s="62" t="str">
        <f t="shared" si="38"/>
        <v/>
      </c>
      <c r="J807" s="2"/>
    </row>
    <row r="808" spans="1:10" ht="14.25" thickTop="1" thickBot="1">
      <c r="A808" s="57" t="str">
        <f>IF(ISBLANK('1 - Cargar Mayor anual'!$B804),"",'1 - Cargar Mayor anual'!C804)</f>
        <v/>
      </c>
      <c r="B808" s="52" t="str">
        <f>IF(ISBLANK('1 - Cargar Mayor anual'!$B804),"",'1 - Cargar Mayor anual'!B804)</f>
        <v/>
      </c>
      <c r="C808" s="53" t="str">
        <f>IF(ISBLANK('1 - Cargar Mayor anual'!$B804),"",'1 - Cargar Mayor anual'!D804-'1 - Cargar Mayor anual'!E804)</f>
        <v/>
      </c>
      <c r="D808" s="56" t="str">
        <f>IF(ISBLANK('1 - Cargar Mayor anual'!$B804),"", VLOOKUP($B808,'2 -Cargar maestro cuentas'!$A:$D,2,FALSE))</f>
        <v/>
      </c>
      <c r="E808" s="56" t="str">
        <f>IF(ISBLANK('1 - Cargar Mayor anual'!$B804),"", VLOOKUP($B808,'2 -Cargar maestro cuentas'!$A:$D,4,FALSE))</f>
        <v/>
      </c>
      <c r="F808" s="56" t="str">
        <f t="shared" si="37"/>
        <v/>
      </c>
      <c r="G808" s="56" t="str">
        <f>IF($F808="Si",VLOOKUP(DATE(YEAR($A808),MONTH($A808),1),'Anexo Indices'!$A:$B,2,FALSE),"")</f>
        <v/>
      </c>
      <c r="H808" s="56" t="str">
        <f t="shared" si="39"/>
        <v/>
      </c>
      <c r="I808" s="62" t="str">
        <f t="shared" si="38"/>
        <v/>
      </c>
      <c r="J808" s="2"/>
    </row>
    <row r="809" spans="1:10" ht="14.25" thickTop="1" thickBot="1">
      <c r="A809" s="57" t="str">
        <f>IF(ISBLANK('1 - Cargar Mayor anual'!$B805),"",'1 - Cargar Mayor anual'!C805)</f>
        <v/>
      </c>
      <c r="B809" s="52" t="str">
        <f>IF(ISBLANK('1 - Cargar Mayor anual'!$B805),"",'1 - Cargar Mayor anual'!B805)</f>
        <v/>
      </c>
      <c r="C809" s="53" t="str">
        <f>IF(ISBLANK('1 - Cargar Mayor anual'!$B805),"",'1 - Cargar Mayor anual'!D805-'1 - Cargar Mayor anual'!E805)</f>
        <v/>
      </c>
      <c r="D809" s="56" t="str">
        <f>IF(ISBLANK('1 - Cargar Mayor anual'!$B805),"", VLOOKUP($B809,'2 -Cargar maestro cuentas'!$A:$D,2,FALSE))</f>
        <v/>
      </c>
      <c r="E809" s="56" t="str">
        <f>IF(ISBLANK('1 - Cargar Mayor anual'!$B805),"", VLOOKUP($B809,'2 -Cargar maestro cuentas'!$A:$D,4,FALSE))</f>
        <v/>
      </c>
      <c r="F809" s="56" t="str">
        <f t="shared" si="37"/>
        <v/>
      </c>
      <c r="G809" s="56" t="str">
        <f>IF($F809="Si",VLOOKUP(DATE(YEAR($A809),MONTH($A809),1),'Anexo Indices'!$A:$B,2,FALSE),"")</f>
        <v/>
      </c>
      <c r="H809" s="56" t="str">
        <f t="shared" si="39"/>
        <v/>
      </c>
      <c r="I809" s="62" t="str">
        <f t="shared" si="38"/>
        <v/>
      </c>
      <c r="J809" s="2"/>
    </row>
    <row r="810" spans="1:10" ht="14.25" thickTop="1" thickBot="1">
      <c r="A810" s="57" t="str">
        <f>IF(ISBLANK('1 - Cargar Mayor anual'!$B806),"",'1 - Cargar Mayor anual'!C806)</f>
        <v/>
      </c>
      <c r="B810" s="52" t="str">
        <f>IF(ISBLANK('1 - Cargar Mayor anual'!$B806),"",'1 - Cargar Mayor anual'!B806)</f>
        <v/>
      </c>
      <c r="C810" s="53" t="str">
        <f>IF(ISBLANK('1 - Cargar Mayor anual'!$B806),"",'1 - Cargar Mayor anual'!D806-'1 - Cargar Mayor anual'!E806)</f>
        <v/>
      </c>
      <c r="D810" s="56" t="str">
        <f>IF(ISBLANK('1 - Cargar Mayor anual'!$B806),"", VLOOKUP($B810,'2 -Cargar maestro cuentas'!$A:$D,2,FALSE))</f>
        <v/>
      </c>
      <c r="E810" s="56" t="str">
        <f>IF(ISBLANK('1 - Cargar Mayor anual'!$B806),"", VLOOKUP($B810,'2 -Cargar maestro cuentas'!$A:$D,4,FALSE))</f>
        <v/>
      </c>
      <c r="F810" s="56" t="str">
        <f t="shared" si="37"/>
        <v/>
      </c>
      <c r="G810" s="56" t="str">
        <f>IF($F810="Si",VLOOKUP(DATE(YEAR($A810),MONTH($A810),1),'Anexo Indices'!$A:$B,2,FALSE),"")</f>
        <v/>
      </c>
      <c r="H810" s="56" t="str">
        <f t="shared" si="39"/>
        <v/>
      </c>
      <c r="I810" s="62" t="str">
        <f t="shared" si="38"/>
        <v/>
      </c>
      <c r="J810" s="2"/>
    </row>
    <row r="811" spans="1:10" ht="14.25" thickTop="1" thickBot="1">
      <c r="A811" s="57" t="str">
        <f>IF(ISBLANK('1 - Cargar Mayor anual'!$B807),"",'1 - Cargar Mayor anual'!C807)</f>
        <v/>
      </c>
      <c r="B811" s="52" t="str">
        <f>IF(ISBLANK('1 - Cargar Mayor anual'!$B807),"",'1 - Cargar Mayor anual'!B807)</f>
        <v/>
      </c>
      <c r="C811" s="53" t="str">
        <f>IF(ISBLANK('1 - Cargar Mayor anual'!$B807),"",'1 - Cargar Mayor anual'!D807-'1 - Cargar Mayor anual'!E807)</f>
        <v/>
      </c>
      <c r="D811" s="56" t="str">
        <f>IF(ISBLANK('1 - Cargar Mayor anual'!$B807),"", VLOOKUP($B811,'2 -Cargar maestro cuentas'!$A:$D,2,FALSE))</f>
        <v/>
      </c>
      <c r="E811" s="56" t="str">
        <f>IF(ISBLANK('1 - Cargar Mayor anual'!$B807),"", VLOOKUP($B811,'2 -Cargar maestro cuentas'!$A:$D,4,FALSE))</f>
        <v/>
      </c>
      <c r="F811" s="56" t="str">
        <f t="shared" si="37"/>
        <v/>
      </c>
      <c r="G811" s="56" t="str">
        <f>IF($F811="Si",VLOOKUP(DATE(YEAR($A811),MONTH($A811),1),'Anexo Indices'!$A:$B,2,FALSE),"")</f>
        <v/>
      </c>
      <c r="H811" s="56" t="str">
        <f t="shared" si="39"/>
        <v/>
      </c>
      <c r="I811" s="62" t="str">
        <f t="shared" si="38"/>
        <v/>
      </c>
      <c r="J811" s="2"/>
    </row>
    <row r="812" spans="1:10" ht="14.25" thickTop="1" thickBot="1">
      <c r="A812" s="57" t="str">
        <f>IF(ISBLANK('1 - Cargar Mayor anual'!$B808),"",'1 - Cargar Mayor anual'!C808)</f>
        <v/>
      </c>
      <c r="B812" s="52" t="str">
        <f>IF(ISBLANK('1 - Cargar Mayor anual'!$B808),"",'1 - Cargar Mayor anual'!B808)</f>
        <v/>
      </c>
      <c r="C812" s="53" t="str">
        <f>IF(ISBLANK('1 - Cargar Mayor anual'!$B808),"",'1 - Cargar Mayor anual'!D808-'1 - Cargar Mayor anual'!E808)</f>
        <v/>
      </c>
      <c r="D812" s="56" t="str">
        <f>IF(ISBLANK('1 - Cargar Mayor anual'!$B808),"", VLOOKUP($B812,'2 -Cargar maestro cuentas'!$A:$D,2,FALSE))</f>
        <v/>
      </c>
      <c r="E812" s="56" t="str">
        <f>IF(ISBLANK('1 - Cargar Mayor anual'!$B808),"", VLOOKUP($B812,'2 -Cargar maestro cuentas'!$A:$D,4,FALSE))</f>
        <v/>
      </c>
      <c r="F812" s="56" t="str">
        <f t="shared" si="37"/>
        <v/>
      </c>
      <c r="G812" s="56" t="str">
        <f>IF($F812="Si",VLOOKUP(DATE(YEAR($A812),MONTH($A812),1),'Anexo Indices'!$A:$B,2,FALSE),"")</f>
        <v/>
      </c>
      <c r="H812" s="56" t="str">
        <f t="shared" si="39"/>
        <v/>
      </c>
      <c r="I812" s="62" t="str">
        <f t="shared" si="38"/>
        <v/>
      </c>
      <c r="J812" s="2"/>
    </row>
    <row r="813" spans="1:10" ht="14.25" thickTop="1" thickBot="1">
      <c r="A813" s="57" t="str">
        <f>IF(ISBLANK('1 - Cargar Mayor anual'!$B809),"",'1 - Cargar Mayor anual'!C809)</f>
        <v/>
      </c>
      <c r="B813" s="52" t="str">
        <f>IF(ISBLANK('1 - Cargar Mayor anual'!$B809),"",'1 - Cargar Mayor anual'!B809)</f>
        <v/>
      </c>
      <c r="C813" s="53" t="str">
        <f>IF(ISBLANK('1 - Cargar Mayor anual'!$B809),"",'1 - Cargar Mayor anual'!D809-'1 - Cargar Mayor anual'!E809)</f>
        <v/>
      </c>
      <c r="D813" s="56" t="str">
        <f>IF(ISBLANK('1 - Cargar Mayor anual'!$B809),"", VLOOKUP($B813,'2 -Cargar maestro cuentas'!$A:$D,2,FALSE))</f>
        <v/>
      </c>
      <c r="E813" s="56" t="str">
        <f>IF(ISBLANK('1 - Cargar Mayor anual'!$B809),"", VLOOKUP($B813,'2 -Cargar maestro cuentas'!$A:$D,4,FALSE))</f>
        <v/>
      </c>
      <c r="F813" s="56" t="str">
        <f t="shared" si="37"/>
        <v/>
      </c>
      <c r="G813" s="56" t="str">
        <f>IF($F813="Si",VLOOKUP(DATE(YEAR($A813),MONTH($A813),1),'Anexo Indices'!$A:$B,2,FALSE),"")</f>
        <v/>
      </c>
      <c r="H813" s="56" t="str">
        <f t="shared" si="39"/>
        <v/>
      </c>
      <c r="I813" s="62" t="str">
        <f t="shared" si="38"/>
        <v/>
      </c>
      <c r="J813" s="2"/>
    </row>
    <row r="814" spans="1:10" ht="14.25" thickTop="1" thickBot="1">
      <c r="A814" s="57" t="str">
        <f>IF(ISBLANK('1 - Cargar Mayor anual'!$B810),"",'1 - Cargar Mayor anual'!C810)</f>
        <v/>
      </c>
      <c r="B814" s="52" t="str">
        <f>IF(ISBLANK('1 - Cargar Mayor anual'!$B810),"",'1 - Cargar Mayor anual'!B810)</f>
        <v/>
      </c>
      <c r="C814" s="53" t="str">
        <f>IF(ISBLANK('1 - Cargar Mayor anual'!$B810),"",'1 - Cargar Mayor anual'!D810-'1 - Cargar Mayor anual'!E810)</f>
        <v/>
      </c>
      <c r="D814" s="56" t="str">
        <f>IF(ISBLANK('1 - Cargar Mayor anual'!$B810),"", VLOOKUP($B814,'2 -Cargar maestro cuentas'!$A:$D,2,FALSE))</f>
        <v/>
      </c>
      <c r="E814" s="56" t="str">
        <f>IF(ISBLANK('1 - Cargar Mayor anual'!$B810),"", VLOOKUP($B814,'2 -Cargar maestro cuentas'!$A:$D,4,FALSE))</f>
        <v/>
      </c>
      <c r="F814" s="56" t="str">
        <f t="shared" si="37"/>
        <v/>
      </c>
      <c r="G814" s="56" t="str">
        <f>IF($F814="Si",VLOOKUP(DATE(YEAR($A814),MONTH($A814),1),'Anexo Indices'!$A:$B,2,FALSE),"")</f>
        <v/>
      </c>
      <c r="H814" s="56" t="str">
        <f t="shared" si="39"/>
        <v/>
      </c>
      <c r="I814" s="62" t="str">
        <f t="shared" si="38"/>
        <v/>
      </c>
      <c r="J814" s="2"/>
    </row>
    <row r="815" spans="1:10" ht="14.25" thickTop="1" thickBot="1">
      <c r="A815" s="57" t="str">
        <f>IF(ISBLANK('1 - Cargar Mayor anual'!$B811),"",'1 - Cargar Mayor anual'!C811)</f>
        <v/>
      </c>
      <c r="B815" s="52" t="str">
        <f>IF(ISBLANK('1 - Cargar Mayor anual'!$B811),"",'1 - Cargar Mayor anual'!B811)</f>
        <v/>
      </c>
      <c r="C815" s="53" t="str">
        <f>IF(ISBLANK('1 - Cargar Mayor anual'!$B811),"",'1 - Cargar Mayor anual'!D811-'1 - Cargar Mayor anual'!E811)</f>
        <v/>
      </c>
      <c r="D815" s="56" t="str">
        <f>IF(ISBLANK('1 - Cargar Mayor anual'!$B811),"", VLOOKUP($B815,'2 -Cargar maestro cuentas'!$A:$D,2,FALSE))</f>
        <v/>
      </c>
      <c r="E815" s="56" t="str">
        <f>IF(ISBLANK('1 - Cargar Mayor anual'!$B811),"", VLOOKUP($B815,'2 -Cargar maestro cuentas'!$A:$D,4,FALSE))</f>
        <v/>
      </c>
      <c r="F815" s="56" t="str">
        <f t="shared" si="37"/>
        <v/>
      </c>
      <c r="G815" s="56" t="str">
        <f>IF($F815="Si",VLOOKUP(DATE(YEAR($A815),MONTH($A815),1),'Anexo Indices'!$A:$B,2,FALSE),"")</f>
        <v/>
      </c>
      <c r="H815" s="56" t="str">
        <f t="shared" si="39"/>
        <v/>
      </c>
      <c r="I815" s="62" t="str">
        <f t="shared" si="38"/>
        <v/>
      </c>
      <c r="J815" s="2"/>
    </row>
    <row r="816" spans="1:10" ht="14.25" thickTop="1" thickBot="1">
      <c r="A816" s="57" t="str">
        <f>IF(ISBLANK('1 - Cargar Mayor anual'!$B812),"",'1 - Cargar Mayor anual'!C812)</f>
        <v/>
      </c>
      <c r="B816" s="52" t="str">
        <f>IF(ISBLANK('1 - Cargar Mayor anual'!$B812),"",'1 - Cargar Mayor anual'!B812)</f>
        <v/>
      </c>
      <c r="C816" s="53" t="str">
        <f>IF(ISBLANK('1 - Cargar Mayor anual'!$B812),"",'1 - Cargar Mayor anual'!D812-'1 - Cargar Mayor anual'!E812)</f>
        <v/>
      </c>
      <c r="D816" s="56" t="str">
        <f>IF(ISBLANK('1 - Cargar Mayor anual'!$B812),"", VLOOKUP($B816,'2 -Cargar maestro cuentas'!$A:$D,2,FALSE))</f>
        <v/>
      </c>
      <c r="E816" s="56" t="str">
        <f>IF(ISBLANK('1 - Cargar Mayor anual'!$B812),"", VLOOKUP($B816,'2 -Cargar maestro cuentas'!$A:$D,4,FALSE))</f>
        <v/>
      </c>
      <c r="F816" s="56" t="str">
        <f t="shared" si="37"/>
        <v/>
      </c>
      <c r="G816" s="56" t="str">
        <f>IF($F816="Si",VLOOKUP(DATE(YEAR($A816),MONTH($A816),1),'Anexo Indices'!$A:$B,2,FALSE),"")</f>
        <v/>
      </c>
      <c r="H816" s="56" t="str">
        <f t="shared" si="39"/>
        <v/>
      </c>
      <c r="I816" s="62" t="str">
        <f t="shared" si="38"/>
        <v/>
      </c>
      <c r="J816" s="2"/>
    </row>
    <row r="817" spans="1:10" ht="14.25" thickTop="1" thickBot="1">
      <c r="A817" s="57" t="str">
        <f>IF(ISBLANK('1 - Cargar Mayor anual'!$B813),"",'1 - Cargar Mayor anual'!C813)</f>
        <v/>
      </c>
      <c r="B817" s="52" t="str">
        <f>IF(ISBLANK('1 - Cargar Mayor anual'!$B813),"",'1 - Cargar Mayor anual'!B813)</f>
        <v/>
      </c>
      <c r="C817" s="53" t="str">
        <f>IF(ISBLANK('1 - Cargar Mayor anual'!$B813),"",'1 - Cargar Mayor anual'!D813-'1 - Cargar Mayor anual'!E813)</f>
        <v/>
      </c>
      <c r="D817" s="56" t="str">
        <f>IF(ISBLANK('1 - Cargar Mayor anual'!$B813),"", VLOOKUP($B817,'2 -Cargar maestro cuentas'!$A:$D,2,FALSE))</f>
        <v/>
      </c>
      <c r="E817" s="56" t="str">
        <f>IF(ISBLANK('1 - Cargar Mayor anual'!$B813),"", VLOOKUP($B817,'2 -Cargar maestro cuentas'!$A:$D,4,FALSE))</f>
        <v/>
      </c>
      <c r="F817" s="56" t="str">
        <f t="shared" si="37"/>
        <v/>
      </c>
      <c r="G817" s="56" t="str">
        <f>IF($F817="Si",VLOOKUP(DATE(YEAR($A817),MONTH($A817),1),'Anexo Indices'!$A:$B,2,FALSE),"")</f>
        <v/>
      </c>
      <c r="H817" s="56" t="str">
        <f t="shared" si="39"/>
        <v/>
      </c>
      <c r="I817" s="62" t="str">
        <f t="shared" si="38"/>
        <v/>
      </c>
      <c r="J817" s="2"/>
    </row>
    <row r="818" spans="1:10" ht="14.25" thickTop="1" thickBot="1">
      <c r="A818" s="57" t="str">
        <f>IF(ISBLANK('1 - Cargar Mayor anual'!$B814),"",'1 - Cargar Mayor anual'!C814)</f>
        <v/>
      </c>
      <c r="B818" s="52" t="str">
        <f>IF(ISBLANK('1 - Cargar Mayor anual'!$B814),"",'1 - Cargar Mayor anual'!B814)</f>
        <v/>
      </c>
      <c r="C818" s="53" t="str">
        <f>IF(ISBLANK('1 - Cargar Mayor anual'!$B814),"",'1 - Cargar Mayor anual'!D814-'1 - Cargar Mayor anual'!E814)</f>
        <v/>
      </c>
      <c r="D818" s="56" t="str">
        <f>IF(ISBLANK('1 - Cargar Mayor anual'!$B814),"", VLOOKUP($B818,'2 -Cargar maestro cuentas'!$A:$D,2,FALSE))</f>
        <v/>
      </c>
      <c r="E818" s="56" t="str">
        <f>IF(ISBLANK('1 - Cargar Mayor anual'!$B814),"", VLOOKUP($B818,'2 -Cargar maestro cuentas'!$A:$D,4,FALSE))</f>
        <v/>
      </c>
      <c r="F818" s="56" t="str">
        <f t="shared" si="37"/>
        <v/>
      </c>
      <c r="G818" s="56" t="str">
        <f>IF($F818="Si",VLOOKUP(DATE(YEAR($A818),MONTH($A818),1),'Anexo Indices'!$A:$B,2,FALSE),"")</f>
        <v/>
      </c>
      <c r="H818" s="56" t="str">
        <f t="shared" si="39"/>
        <v/>
      </c>
      <c r="I818" s="62" t="str">
        <f t="shared" si="38"/>
        <v/>
      </c>
      <c r="J818" s="2"/>
    </row>
    <row r="819" spans="1:10" ht="14.25" thickTop="1" thickBot="1">
      <c r="A819" s="57" t="str">
        <f>IF(ISBLANK('1 - Cargar Mayor anual'!$B815),"",'1 - Cargar Mayor anual'!C815)</f>
        <v/>
      </c>
      <c r="B819" s="52" t="str">
        <f>IF(ISBLANK('1 - Cargar Mayor anual'!$B815),"",'1 - Cargar Mayor anual'!B815)</f>
        <v/>
      </c>
      <c r="C819" s="53" t="str">
        <f>IF(ISBLANK('1 - Cargar Mayor anual'!$B815),"",'1 - Cargar Mayor anual'!D815-'1 - Cargar Mayor anual'!E815)</f>
        <v/>
      </c>
      <c r="D819" s="56" t="str">
        <f>IF(ISBLANK('1 - Cargar Mayor anual'!$B815),"", VLOOKUP($B819,'2 -Cargar maestro cuentas'!$A:$D,2,FALSE))</f>
        <v/>
      </c>
      <c r="E819" s="56" t="str">
        <f>IF(ISBLANK('1 - Cargar Mayor anual'!$B815),"", VLOOKUP($B819,'2 -Cargar maestro cuentas'!$A:$D,4,FALSE))</f>
        <v/>
      </c>
      <c r="F819" s="56" t="str">
        <f t="shared" si="37"/>
        <v/>
      </c>
      <c r="G819" s="56" t="str">
        <f>IF($F819="Si",VLOOKUP(DATE(YEAR($A819),MONTH($A819),1),'Anexo Indices'!$A:$B,2,FALSE),"")</f>
        <v/>
      </c>
      <c r="H819" s="56" t="str">
        <f t="shared" si="39"/>
        <v/>
      </c>
      <c r="I819" s="62" t="str">
        <f t="shared" si="38"/>
        <v/>
      </c>
      <c r="J819" s="2"/>
    </row>
    <row r="820" spans="1:10" ht="14.25" thickTop="1" thickBot="1">
      <c r="A820" s="57" t="str">
        <f>IF(ISBLANK('1 - Cargar Mayor anual'!$B816),"",'1 - Cargar Mayor anual'!C816)</f>
        <v/>
      </c>
      <c r="B820" s="52" t="str">
        <f>IF(ISBLANK('1 - Cargar Mayor anual'!$B816),"",'1 - Cargar Mayor anual'!B816)</f>
        <v/>
      </c>
      <c r="C820" s="53" t="str">
        <f>IF(ISBLANK('1 - Cargar Mayor anual'!$B816),"",'1 - Cargar Mayor anual'!D816-'1 - Cargar Mayor anual'!E816)</f>
        <v/>
      </c>
      <c r="D820" s="56" t="str">
        <f>IF(ISBLANK('1 - Cargar Mayor anual'!$B816),"", VLOOKUP($B820,'2 -Cargar maestro cuentas'!$A:$D,2,FALSE))</f>
        <v/>
      </c>
      <c r="E820" s="56" t="str">
        <f>IF(ISBLANK('1 - Cargar Mayor anual'!$B816),"", VLOOKUP($B820,'2 -Cargar maestro cuentas'!$A:$D,4,FALSE))</f>
        <v/>
      </c>
      <c r="F820" s="56" t="str">
        <f t="shared" si="37"/>
        <v/>
      </c>
      <c r="G820" s="56" t="str">
        <f>IF($F820="Si",VLOOKUP(DATE(YEAR($A820),MONTH($A820),1),'Anexo Indices'!$A:$B,2,FALSE),"")</f>
        <v/>
      </c>
      <c r="H820" s="56" t="str">
        <f t="shared" si="39"/>
        <v/>
      </c>
      <c r="I820" s="62" t="str">
        <f t="shared" si="38"/>
        <v/>
      </c>
      <c r="J820" s="2"/>
    </row>
    <row r="821" spans="1:10" ht="14.25" thickTop="1" thickBot="1">
      <c r="A821" s="57" t="str">
        <f>IF(ISBLANK('1 - Cargar Mayor anual'!$B817),"",'1 - Cargar Mayor anual'!C817)</f>
        <v/>
      </c>
      <c r="B821" s="52" t="str">
        <f>IF(ISBLANK('1 - Cargar Mayor anual'!$B817),"",'1 - Cargar Mayor anual'!B817)</f>
        <v/>
      </c>
      <c r="C821" s="53" t="str">
        <f>IF(ISBLANK('1 - Cargar Mayor anual'!$B817),"",'1 - Cargar Mayor anual'!D817-'1 - Cargar Mayor anual'!E817)</f>
        <v/>
      </c>
      <c r="D821" s="56" t="str">
        <f>IF(ISBLANK('1 - Cargar Mayor anual'!$B817),"", VLOOKUP($B821,'2 -Cargar maestro cuentas'!$A:$D,2,FALSE))</f>
        <v/>
      </c>
      <c r="E821" s="56" t="str">
        <f>IF(ISBLANK('1 - Cargar Mayor anual'!$B817),"", VLOOKUP($B821,'2 -Cargar maestro cuentas'!$A:$D,4,FALSE))</f>
        <v/>
      </c>
      <c r="F821" s="56" t="str">
        <f t="shared" si="37"/>
        <v/>
      </c>
      <c r="G821" s="56" t="str">
        <f>IF($F821="Si",VLOOKUP(DATE(YEAR($A821),MONTH($A821),1),'Anexo Indices'!$A:$B,2,FALSE),"")</f>
        <v/>
      </c>
      <c r="H821" s="56" t="str">
        <f t="shared" si="39"/>
        <v/>
      </c>
      <c r="I821" s="62" t="str">
        <f t="shared" si="38"/>
        <v/>
      </c>
      <c r="J821" s="2"/>
    </row>
    <row r="822" spans="1:10" ht="14.25" thickTop="1" thickBot="1">
      <c r="A822" s="57" t="str">
        <f>IF(ISBLANK('1 - Cargar Mayor anual'!$B818),"",'1 - Cargar Mayor anual'!C818)</f>
        <v/>
      </c>
      <c r="B822" s="52" t="str">
        <f>IF(ISBLANK('1 - Cargar Mayor anual'!$B818),"",'1 - Cargar Mayor anual'!B818)</f>
        <v/>
      </c>
      <c r="C822" s="53" t="str">
        <f>IF(ISBLANK('1 - Cargar Mayor anual'!$B818),"",'1 - Cargar Mayor anual'!D818-'1 - Cargar Mayor anual'!E818)</f>
        <v/>
      </c>
      <c r="D822" s="56" t="str">
        <f>IF(ISBLANK('1 - Cargar Mayor anual'!$B818),"", VLOOKUP($B822,'2 -Cargar maestro cuentas'!$A:$D,2,FALSE))</f>
        <v/>
      </c>
      <c r="E822" s="56" t="str">
        <f>IF(ISBLANK('1 - Cargar Mayor anual'!$B818),"", VLOOKUP($B822,'2 -Cargar maestro cuentas'!$A:$D,4,FALSE))</f>
        <v/>
      </c>
      <c r="F822" s="56" t="str">
        <f t="shared" si="37"/>
        <v/>
      </c>
      <c r="G822" s="56" t="str">
        <f>IF($F822="Si",VLOOKUP(DATE(YEAR($A822),MONTH($A822),1),'Anexo Indices'!$A:$B,2,FALSE),"")</f>
        <v/>
      </c>
      <c r="H822" s="56" t="str">
        <f t="shared" si="39"/>
        <v/>
      </c>
      <c r="I822" s="62" t="str">
        <f t="shared" si="38"/>
        <v/>
      </c>
      <c r="J822" s="2"/>
    </row>
    <row r="823" spans="1:10" ht="14.25" thickTop="1" thickBot="1">
      <c r="A823" s="57" t="str">
        <f>IF(ISBLANK('1 - Cargar Mayor anual'!$B819),"",'1 - Cargar Mayor anual'!C819)</f>
        <v/>
      </c>
      <c r="B823" s="52" t="str">
        <f>IF(ISBLANK('1 - Cargar Mayor anual'!$B819),"",'1 - Cargar Mayor anual'!B819)</f>
        <v/>
      </c>
      <c r="C823" s="53" t="str">
        <f>IF(ISBLANK('1 - Cargar Mayor anual'!$B819),"",'1 - Cargar Mayor anual'!D819-'1 - Cargar Mayor anual'!E819)</f>
        <v/>
      </c>
      <c r="D823" s="56" t="str">
        <f>IF(ISBLANK('1 - Cargar Mayor anual'!$B819),"", VLOOKUP($B823,'2 -Cargar maestro cuentas'!$A:$D,2,FALSE))</f>
        <v/>
      </c>
      <c r="E823" s="56" t="str">
        <f>IF(ISBLANK('1 - Cargar Mayor anual'!$B819),"", VLOOKUP($B823,'2 -Cargar maestro cuentas'!$A:$D,4,FALSE))</f>
        <v/>
      </c>
      <c r="F823" s="56" t="str">
        <f t="shared" si="37"/>
        <v/>
      </c>
      <c r="G823" s="56" t="str">
        <f>IF($F823="Si",VLOOKUP(DATE(YEAR($A823),MONTH($A823),1),'Anexo Indices'!$A:$B,2,FALSE),"")</f>
        <v/>
      </c>
      <c r="H823" s="56" t="str">
        <f t="shared" si="39"/>
        <v/>
      </c>
      <c r="I823" s="62" t="str">
        <f t="shared" si="38"/>
        <v/>
      </c>
      <c r="J823" s="2"/>
    </row>
    <row r="824" spans="1:10" ht="14.25" thickTop="1" thickBot="1">
      <c r="A824" s="57" t="str">
        <f>IF(ISBLANK('1 - Cargar Mayor anual'!$B820),"",'1 - Cargar Mayor anual'!C820)</f>
        <v/>
      </c>
      <c r="B824" s="52" t="str">
        <f>IF(ISBLANK('1 - Cargar Mayor anual'!$B820),"",'1 - Cargar Mayor anual'!B820)</f>
        <v/>
      </c>
      <c r="C824" s="53" t="str">
        <f>IF(ISBLANK('1 - Cargar Mayor anual'!$B820),"",'1 - Cargar Mayor anual'!D820-'1 - Cargar Mayor anual'!E820)</f>
        <v/>
      </c>
      <c r="D824" s="56" t="str">
        <f>IF(ISBLANK('1 - Cargar Mayor anual'!$B820),"", VLOOKUP($B824,'2 -Cargar maestro cuentas'!$A:$D,2,FALSE))</f>
        <v/>
      </c>
      <c r="E824" s="56" t="str">
        <f>IF(ISBLANK('1 - Cargar Mayor anual'!$B820),"", VLOOKUP($B824,'2 -Cargar maestro cuentas'!$A:$D,4,FALSE))</f>
        <v/>
      </c>
      <c r="F824" s="56" t="str">
        <f t="shared" si="37"/>
        <v/>
      </c>
      <c r="G824" s="56" t="str">
        <f>IF($F824="Si",VLOOKUP(DATE(YEAR($A824),MONTH($A824),1),'Anexo Indices'!$A:$B,2,FALSE),"")</f>
        <v/>
      </c>
      <c r="H824" s="56" t="str">
        <f t="shared" si="39"/>
        <v/>
      </c>
      <c r="I824" s="62" t="str">
        <f t="shared" si="38"/>
        <v/>
      </c>
      <c r="J824" s="2"/>
    </row>
    <row r="825" spans="1:10" ht="14.25" thickTop="1" thickBot="1">
      <c r="A825" s="57" t="str">
        <f>IF(ISBLANK('1 - Cargar Mayor anual'!$B821),"",'1 - Cargar Mayor anual'!C821)</f>
        <v/>
      </c>
      <c r="B825" s="52" t="str">
        <f>IF(ISBLANK('1 - Cargar Mayor anual'!$B821),"",'1 - Cargar Mayor anual'!B821)</f>
        <v/>
      </c>
      <c r="C825" s="53" t="str">
        <f>IF(ISBLANK('1 - Cargar Mayor anual'!$B821),"",'1 - Cargar Mayor anual'!D821-'1 - Cargar Mayor anual'!E821)</f>
        <v/>
      </c>
      <c r="D825" s="56" t="str">
        <f>IF(ISBLANK('1 - Cargar Mayor anual'!$B821),"", VLOOKUP($B825,'2 -Cargar maestro cuentas'!$A:$D,2,FALSE))</f>
        <v/>
      </c>
      <c r="E825" s="56" t="str">
        <f>IF(ISBLANK('1 - Cargar Mayor anual'!$B821),"", VLOOKUP($B825,'2 -Cargar maestro cuentas'!$A:$D,4,FALSE))</f>
        <v/>
      </c>
      <c r="F825" s="56" t="str">
        <f t="shared" si="37"/>
        <v/>
      </c>
      <c r="G825" s="56" t="str">
        <f>IF($F825="Si",VLOOKUP(DATE(YEAR($A825),MONTH($A825),1),'Anexo Indices'!$A:$B,2,FALSE),"")</f>
        <v/>
      </c>
      <c r="H825" s="56" t="str">
        <f t="shared" si="39"/>
        <v/>
      </c>
      <c r="I825" s="62" t="str">
        <f t="shared" si="38"/>
        <v/>
      </c>
      <c r="J825" s="2"/>
    </row>
    <row r="826" spans="1:10" ht="14.25" thickTop="1" thickBot="1">
      <c r="A826" s="57" t="str">
        <f>IF(ISBLANK('1 - Cargar Mayor anual'!$B822),"",'1 - Cargar Mayor anual'!C822)</f>
        <v/>
      </c>
      <c r="B826" s="52" t="str">
        <f>IF(ISBLANK('1 - Cargar Mayor anual'!$B822),"",'1 - Cargar Mayor anual'!B822)</f>
        <v/>
      </c>
      <c r="C826" s="53" t="str">
        <f>IF(ISBLANK('1 - Cargar Mayor anual'!$B822),"",'1 - Cargar Mayor anual'!D822-'1 - Cargar Mayor anual'!E822)</f>
        <v/>
      </c>
      <c r="D826" s="56" t="str">
        <f>IF(ISBLANK('1 - Cargar Mayor anual'!$B822),"", VLOOKUP($B826,'2 -Cargar maestro cuentas'!$A:$D,2,FALSE))</f>
        <v/>
      </c>
      <c r="E826" s="56" t="str">
        <f>IF(ISBLANK('1 - Cargar Mayor anual'!$B822),"", VLOOKUP($B826,'2 -Cargar maestro cuentas'!$A:$D,4,FALSE))</f>
        <v/>
      </c>
      <c r="F826" s="56" t="str">
        <f t="shared" si="37"/>
        <v/>
      </c>
      <c r="G826" s="56" t="str">
        <f>IF($F826="Si",VLOOKUP(DATE(YEAR($A826),MONTH($A826),1),'Anexo Indices'!$A:$B,2,FALSE),"")</f>
        <v/>
      </c>
      <c r="H826" s="56" t="str">
        <f t="shared" si="39"/>
        <v/>
      </c>
      <c r="I826" s="62" t="str">
        <f t="shared" si="38"/>
        <v/>
      </c>
      <c r="J826" s="2"/>
    </row>
    <row r="827" spans="1:10" ht="14.25" thickTop="1" thickBot="1">
      <c r="A827" s="57" t="str">
        <f>IF(ISBLANK('1 - Cargar Mayor anual'!$B823),"",'1 - Cargar Mayor anual'!C823)</f>
        <v/>
      </c>
      <c r="B827" s="52" t="str">
        <f>IF(ISBLANK('1 - Cargar Mayor anual'!$B823),"",'1 - Cargar Mayor anual'!B823)</f>
        <v/>
      </c>
      <c r="C827" s="53" t="str">
        <f>IF(ISBLANK('1 - Cargar Mayor anual'!$B823),"",'1 - Cargar Mayor anual'!D823-'1 - Cargar Mayor anual'!E823)</f>
        <v/>
      </c>
      <c r="D827" s="56" t="str">
        <f>IF(ISBLANK('1 - Cargar Mayor anual'!$B823),"", VLOOKUP($B827,'2 -Cargar maestro cuentas'!$A:$D,2,FALSE))</f>
        <v/>
      </c>
      <c r="E827" s="56" t="str">
        <f>IF(ISBLANK('1 - Cargar Mayor anual'!$B823),"", VLOOKUP($B827,'2 -Cargar maestro cuentas'!$A:$D,4,FALSE))</f>
        <v/>
      </c>
      <c r="F827" s="56" t="str">
        <f t="shared" si="37"/>
        <v/>
      </c>
      <c r="G827" s="56" t="str">
        <f>IF($F827="Si",VLOOKUP(DATE(YEAR($A827),MONTH($A827),1),'Anexo Indices'!$A:$B,2,FALSE),"")</f>
        <v/>
      </c>
      <c r="H827" s="56" t="str">
        <f t="shared" si="39"/>
        <v/>
      </c>
      <c r="I827" s="62" t="str">
        <f t="shared" si="38"/>
        <v/>
      </c>
      <c r="J827" s="2"/>
    </row>
    <row r="828" spans="1:10" ht="14.25" thickTop="1" thickBot="1">
      <c r="A828" s="57" t="str">
        <f>IF(ISBLANK('1 - Cargar Mayor anual'!$B824),"",'1 - Cargar Mayor anual'!C824)</f>
        <v/>
      </c>
      <c r="B828" s="52" t="str">
        <f>IF(ISBLANK('1 - Cargar Mayor anual'!$B824),"",'1 - Cargar Mayor anual'!B824)</f>
        <v/>
      </c>
      <c r="C828" s="53" t="str">
        <f>IF(ISBLANK('1 - Cargar Mayor anual'!$B824),"",'1 - Cargar Mayor anual'!D824-'1 - Cargar Mayor anual'!E824)</f>
        <v/>
      </c>
      <c r="D828" s="56" t="str">
        <f>IF(ISBLANK('1 - Cargar Mayor anual'!$B824),"", VLOOKUP($B828,'2 -Cargar maestro cuentas'!$A:$D,2,FALSE))</f>
        <v/>
      </c>
      <c r="E828" s="56" t="str">
        <f>IF(ISBLANK('1 - Cargar Mayor anual'!$B824),"", VLOOKUP($B828,'2 -Cargar maestro cuentas'!$A:$D,4,FALSE))</f>
        <v/>
      </c>
      <c r="F828" s="56" t="str">
        <f t="shared" si="37"/>
        <v/>
      </c>
      <c r="G828" s="56" t="str">
        <f>IF($F828="Si",VLOOKUP(DATE(YEAR($A828),MONTH($A828),1),'Anexo Indices'!$A:$B,2,FALSE),"")</f>
        <v/>
      </c>
      <c r="H828" s="56" t="str">
        <f t="shared" si="39"/>
        <v/>
      </c>
      <c r="I828" s="62" t="str">
        <f t="shared" si="38"/>
        <v/>
      </c>
      <c r="J828" s="2"/>
    </row>
    <row r="829" spans="1:10" ht="14.25" thickTop="1" thickBot="1">
      <c r="A829" s="57" t="str">
        <f>IF(ISBLANK('1 - Cargar Mayor anual'!$B825),"",'1 - Cargar Mayor anual'!C825)</f>
        <v/>
      </c>
      <c r="B829" s="52" t="str">
        <f>IF(ISBLANK('1 - Cargar Mayor anual'!$B825),"",'1 - Cargar Mayor anual'!B825)</f>
        <v/>
      </c>
      <c r="C829" s="53" t="str">
        <f>IF(ISBLANK('1 - Cargar Mayor anual'!$B825),"",'1 - Cargar Mayor anual'!D825-'1 - Cargar Mayor anual'!E825)</f>
        <v/>
      </c>
      <c r="D829" s="56" t="str">
        <f>IF(ISBLANK('1 - Cargar Mayor anual'!$B825),"", VLOOKUP($B829,'2 -Cargar maestro cuentas'!$A:$D,2,FALSE))</f>
        <v/>
      </c>
      <c r="E829" s="56" t="str">
        <f>IF(ISBLANK('1 - Cargar Mayor anual'!$B825),"", VLOOKUP($B829,'2 -Cargar maestro cuentas'!$A:$D,4,FALSE))</f>
        <v/>
      </c>
      <c r="F829" s="56" t="str">
        <f t="shared" si="37"/>
        <v/>
      </c>
      <c r="G829" s="56" t="str">
        <f>IF($F829="Si",VLOOKUP(DATE(YEAR($A829),MONTH($A829),1),'Anexo Indices'!$A:$B,2,FALSE),"")</f>
        <v/>
      </c>
      <c r="H829" s="56" t="str">
        <f t="shared" si="39"/>
        <v/>
      </c>
      <c r="I829" s="62" t="str">
        <f t="shared" si="38"/>
        <v/>
      </c>
      <c r="J829" s="2"/>
    </row>
    <row r="830" spans="1:10" ht="14.25" thickTop="1" thickBot="1">
      <c r="A830" s="57" t="str">
        <f>IF(ISBLANK('1 - Cargar Mayor anual'!$B826),"",'1 - Cargar Mayor anual'!C826)</f>
        <v/>
      </c>
      <c r="B830" s="52" t="str">
        <f>IF(ISBLANK('1 - Cargar Mayor anual'!$B826),"",'1 - Cargar Mayor anual'!B826)</f>
        <v/>
      </c>
      <c r="C830" s="53" t="str">
        <f>IF(ISBLANK('1 - Cargar Mayor anual'!$B826),"",'1 - Cargar Mayor anual'!D826-'1 - Cargar Mayor anual'!E826)</f>
        <v/>
      </c>
      <c r="D830" s="56" t="str">
        <f>IF(ISBLANK('1 - Cargar Mayor anual'!$B826),"", VLOOKUP($B830,'2 -Cargar maestro cuentas'!$A:$D,2,FALSE))</f>
        <v/>
      </c>
      <c r="E830" s="56" t="str">
        <f>IF(ISBLANK('1 - Cargar Mayor anual'!$B826),"", VLOOKUP($B830,'2 -Cargar maestro cuentas'!$A:$D,4,FALSE))</f>
        <v/>
      </c>
      <c r="F830" s="56" t="str">
        <f t="shared" si="37"/>
        <v/>
      </c>
      <c r="G830" s="56" t="str">
        <f>IF($F830="Si",VLOOKUP(DATE(YEAR($A830),MONTH($A830),1),'Anexo Indices'!$A:$B,2,FALSE),"")</f>
        <v/>
      </c>
      <c r="H830" s="56" t="str">
        <f t="shared" si="39"/>
        <v/>
      </c>
      <c r="I830" s="62" t="str">
        <f t="shared" si="38"/>
        <v/>
      </c>
      <c r="J830" s="2"/>
    </row>
    <row r="831" spans="1:10" ht="14.25" thickTop="1" thickBot="1">
      <c r="A831" s="57" t="str">
        <f>IF(ISBLANK('1 - Cargar Mayor anual'!$B827),"",'1 - Cargar Mayor anual'!C827)</f>
        <v/>
      </c>
      <c r="B831" s="52" t="str">
        <f>IF(ISBLANK('1 - Cargar Mayor anual'!$B827),"",'1 - Cargar Mayor anual'!B827)</f>
        <v/>
      </c>
      <c r="C831" s="53" t="str">
        <f>IF(ISBLANK('1 - Cargar Mayor anual'!$B827),"",'1 - Cargar Mayor anual'!D827-'1 - Cargar Mayor anual'!E827)</f>
        <v/>
      </c>
      <c r="D831" s="56" t="str">
        <f>IF(ISBLANK('1 - Cargar Mayor anual'!$B827),"", VLOOKUP($B831,'2 -Cargar maestro cuentas'!$A:$D,2,FALSE))</f>
        <v/>
      </c>
      <c r="E831" s="56" t="str">
        <f>IF(ISBLANK('1 - Cargar Mayor anual'!$B827),"", VLOOKUP($B831,'2 -Cargar maestro cuentas'!$A:$D,4,FALSE))</f>
        <v/>
      </c>
      <c r="F831" s="56" t="str">
        <f t="shared" si="37"/>
        <v/>
      </c>
      <c r="G831" s="56" t="str">
        <f>IF($F831="Si",VLOOKUP(DATE(YEAR($A831),MONTH($A831),1),'Anexo Indices'!$A:$B,2,FALSE),"")</f>
        <v/>
      </c>
      <c r="H831" s="56" t="str">
        <f t="shared" si="39"/>
        <v/>
      </c>
      <c r="I831" s="62" t="str">
        <f t="shared" si="38"/>
        <v/>
      </c>
      <c r="J831" s="2"/>
    </row>
    <row r="832" spans="1:10" ht="14.25" thickTop="1" thickBot="1">
      <c r="A832" s="57" t="str">
        <f>IF(ISBLANK('1 - Cargar Mayor anual'!$B828),"",'1 - Cargar Mayor anual'!C828)</f>
        <v/>
      </c>
      <c r="B832" s="52" t="str">
        <f>IF(ISBLANK('1 - Cargar Mayor anual'!$B828),"",'1 - Cargar Mayor anual'!B828)</f>
        <v/>
      </c>
      <c r="C832" s="53" t="str">
        <f>IF(ISBLANK('1 - Cargar Mayor anual'!$B828),"",'1 - Cargar Mayor anual'!D828-'1 - Cargar Mayor anual'!E828)</f>
        <v/>
      </c>
      <c r="D832" s="56" t="str">
        <f>IF(ISBLANK('1 - Cargar Mayor anual'!$B828),"", VLOOKUP($B832,'2 -Cargar maestro cuentas'!$A:$D,2,FALSE))</f>
        <v/>
      </c>
      <c r="E832" s="56" t="str">
        <f>IF(ISBLANK('1 - Cargar Mayor anual'!$B828),"", VLOOKUP($B832,'2 -Cargar maestro cuentas'!$A:$D,4,FALSE))</f>
        <v/>
      </c>
      <c r="F832" s="56" t="str">
        <f t="shared" si="37"/>
        <v/>
      </c>
      <c r="G832" s="56" t="str">
        <f>IF($F832="Si",VLOOKUP(DATE(YEAR($A832),MONTH($A832),1),'Anexo Indices'!$A:$B,2,FALSE),"")</f>
        <v/>
      </c>
      <c r="H832" s="56" t="str">
        <f t="shared" si="39"/>
        <v/>
      </c>
      <c r="I832" s="62" t="str">
        <f t="shared" si="38"/>
        <v/>
      </c>
      <c r="J832" s="2"/>
    </row>
    <row r="833" spans="1:10" ht="14.25" thickTop="1" thickBot="1">
      <c r="A833" s="57" t="str">
        <f>IF(ISBLANK('1 - Cargar Mayor anual'!$B829),"",'1 - Cargar Mayor anual'!C829)</f>
        <v/>
      </c>
      <c r="B833" s="52" t="str">
        <f>IF(ISBLANK('1 - Cargar Mayor anual'!$B829),"",'1 - Cargar Mayor anual'!B829)</f>
        <v/>
      </c>
      <c r="C833" s="53" t="str">
        <f>IF(ISBLANK('1 - Cargar Mayor anual'!$B829),"",'1 - Cargar Mayor anual'!D829-'1 - Cargar Mayor anual'!E829)</f>
        <v/>
      </c>
      <c r="D833" s="56" t="str">
        <f>IF(ISBLANK('1 - Cargar Mayor anual'!$B829),"", VLOOKUP($B833,'2 -Cargar maestro cuentas'!$A:$D,2,FALSE))</f>
        <v/>
      </c>
      <c r="E833" s="56" t="str">
        <f>IF(ISBLANK('1 - Cargar Mayor anual'!$B829),"", VLOOKUP($B833,'2 -Cargar maestro cuentas'!$A:$D,4,FALSE))</f>
        <v/>
      </c>
      <c r="F833" s="56" t="str">
        <f t="shared" si="37"/>
        <v/>
      </c>
      <c r="G833" s="56" t="str">
        <f>IF($F833="Si",VLOOKUP(DATE(YEAR($A833),MONTH($A833),1),'Anexo Indices'!$A:$B,2,FALSE),"")</f>
        <v/>
      </c>
      <c r="H833" s="56" t="str">
        <f t="shared" si="39"/>
        <v/>
      </c>
      <c r="I833" s="62" t="str">
        <f t="shared" si="38"/>
        <v/>
      </c>
      <c r="J833" s="2"/>
    </row>
    <row r="834" spans="1:10" ht="14.25" thickTop="1" thickBot="1">
      <c r="A834" s="57" t="str">
        <f>IF(ISBLANK('1 - Cargar Mayor anual'!$B830),"",'1 - Cargar Mayor anual'!C830)</f>
        <v/>
      </c>
      <c r="B834" s="52" t="str">
        <f>IF(ISBLANK('1 - Cargar Mayor anual'!$B830),"",'1 - Cargar Mayor anual'!B830)</f>
        <v/>
      </c>
      <c r="C834" s="53" t="str">
        <f>IF(ISBLANK('1 - Cargar Mayor anual'!$B830),"",'1 - Cargar Mayor anual'!D830-'1 - Cargar Mayor anual'!E830)</f>
        <v/>
      </c>
      <c r="D834" s="56" t="str">
        <f>IF(ISBLANK('1 - Cargar Mayor anual'!$B830),"", VLOOKUP($B834,'2 -Cargar maestro cuentas'!$A:$D,2,FALSE))</f>
        <v/>
      </c>
      <c r="E834" s="56" t="str">
        <f>IF(ISBLANK('1 - Cargar Mayor anual'!$B830),"", VLOOKUP($B834,'2 -Cargar maestro cuentas'!$A:$D,4,FALSE))</f>
        <v/>
      </c>
      <c r="F834" s="56" t="str">
        <f t="shared" si="37"/>
        <v/>
      </c>
      <c r="G834" s="56" t="str">
        <f>IF($F834="Si",VLOOKUP(DATE(YEAR($A834),MONTH($A834),1),'Anexo Indices'!$A:$B,2,FALSE),"")</f>
        <v/>
      </c>
      <c r="H834" s="56" t="str">
        <f t="shared" si="39"/>
        <v/>
      </c>
      <c r="I834" s="62" t="str">
        <f t="shared" si="38"/>
        <v/>
      </c>
      <c r="J834" s="2"/>
    </row>
    <row r="835" spans="1:10" ht="14.25" thickTop="1" thickBot="1">
      <c r="A835" s="57" t="str">
        <f>IF(ISBLANK('1 - Cargar Mayor anual'!$B831),"",'1 - Cargar Mayor anual'!C831)</f>
        <v/>
      </c>
      <c r="B835" s="52" t="str">
        <f>IF(ISBLANK('1 - Cargar Mayor anual'!$B831),"",'1 - Cargar Mayor anual'!B831)</f>
        <v/>
      </c>
      <c r="C835" s="53" t="str">
        <f>IF(ISBLANK('1 - Cargar Mayor anual'!$B831),"",'1 - Cargar Mayor anual'!D831-'1 - Cargar Mayor anual'!E831)</f>
        <v/>
      </c>
      <c r="D835" s="56" t="str">
        <f>IF(ISBLANK('1 - Cargar Mayor anual'!$B831),"", VLOOKUP($B835,'2 -Cargar maestro cuentas'!$A:$D,2,FALSE))</f>
        <v/>
      </c>
      <c r="E835" s="56" t="str">
        <f>IF(ISBLANK('1 - Cargar Mayor anual'!$B831),"", VLOOKUP($B835,'2 -Cargar maestro cuentas'!$A:$D,4,FALSE))</f>
        <v/>
      </c>
      <c r="F835" s="56" t="str">
        <f t="shared" si="37"/>
        <v/>
      </c>
      <c r="G835" s="56" t="str">
        <f>IF($F835="Si",VLOOKUP(DATE(YEAR($A835),MONTH($A835),1),'Anexo Indices'!$A:$B,2,FALSE),"")</f>
        <v/>
      </c>
      <c r="H835" s="56" t="str">
        <f t="shared" si="39"/>
        <v/>
      </c>
      <c r="I835" s="62" t="str">
        <f t="shared" si="38"/>
        <v/>
      </c>
      <c r="J835" s="2"/>
    </row>
    <row r="836" spans="1:10" ht="14.25" thickTop="1" thickBot="1">
      <c r="A836" s="57" t="str">
        <f>IF(ISBLANK('1 - Cargar Mayor anual'!$B832),"",'1 - Cargar Mayor anual'!C832)</f>
        <v/>
      </c>
      <c r="B836" s="52" t="str">
        <f>IF(ISBLANK('1 - Cargar Mayor anual'!$B832),"",'1 - Cargar Mayor anual'!B832)</f>
        <v/>
      </c>
      <c r="C836" s="53" t="str">
        <f>IF(ISBLANK('1 - Cargar Mayor anual'!$B832),"",'1 - Cargar Mayor anual'!D832-'1 - Cargar Mayor anual'!E832)</f>
        <v/>
      </c>
      <c r="D836" s="56" t="str">
        <f>IF(ISBLANK('1 - Cargar Mayor anual'!$B832),"", VLOOKUP($B836,'2 -Cargar maestro cuentas'!$A:$D,2,FALSE))</f>
        <v/>
      </c>
      <c r="E836" s="56" t="str">
        <f>IF(ISBLANK('1 - Cargar Mayor anual'!$B832),"", VLOOKUP($B836,'2 -Cargar maestro cuentas'!$A:$D,4,FALSE))</f>
        <v/>
      </c>
      <c r="F836" s="56" t="str">
        <f t="shared" si="37"/>
        <v/>
      </c>
      <c r="G836" s="56" t="str">
        <f>IF($F836="Si",VLOOKUP(DATE(YEAR($A836),MONTH($A836),1),'Anexo Indices'!$A:$B,2,FALSE),"")</f>
        <v/>
      </c>
      <c r="H836" s="56" t="str">
        <f t="shared" si="39"/>
        <v/>
      </c>
      <c r="I836" s="62" t="str">
        <f t="shared" si="38"/>
        <v/>
      </c>
      <c r="J836" s="2"/>
    </row>
    <row r="837" spans="1:10" ht="14.25" thickTop="1" thickBot="1">
      <c r="A837" s="57" t="str">
        <f>IF(ISBLANK('1 - Cargar Mayor anual'!$B833),"",'1 - Cargar Mayor anual'!C833)</f>
        <v/>
      </c>
      <c r="B837" s="52" t="str">
        <f>IF(ISBLANK('1 - Cargar Mayor anual'!$B833),"",'1 - Cargar Mayor anual'!B833)</f>
        <v/>
      </c>
      <c r="C837" s="53" t="str">
        <f>IF(ISBLANK('1 - Cargar Mayor anual'!$B833),"",'1 - Cargar Mayor anual'!D833-'1 - Cargar Mayor anual'!E833)</f>
        <v/>
      </c>
      <c r="D837" s="56" t="str">
        <f>IF(ISBLANK('1 - Cargar Mayor anual'!$B833),"", VLOOKUP($B837,'2 -Cargar maestro cuentas'!$A:$D,2,FALSE))</f>
        <v/>
      </c>
      <c r="E837" s="56" t="str">
        <f>IF(ISBLANK('1 - Cargar Mayor anual'!$B833),"", VLOOKUP($B837,'2 -Cargar maestro cuentas'!$A:$D,4,FALSE))</f>
        <v/>
      </c>
      <c r="F837" s="56" t="str">
        <f t="shared" si="37"/>
        <v/>
      </c>
      <c r="G837" s="56" t="str">
        <f>IF($F837="Si",VLOOKUP(DATE(YEAR($A837),MONTH($A837),1),'Anexo Indices'!$A:$B,2,FALSE),"")</f>
        <v/>
      </c>
      <c r="H837" s="56" t="str">
        <f t="shared" si="39"/>
        <v/>
      </c>
      <c r="I837" s="62" t="str">
        <f t="shared" si="38"/>
        <v/>
      </c>
      <c r="J837" s="2"/>
    </row>
    <row r="838" spans="1:10" ht="14.25" thickTop="1" thickBot="1">
      <c r="A838" s="57" t="str">
        <f>IF(ISBLANK('1 - Cargar Mayor anual'!$B834),"",'1 - Cargar Mayor anual'!C834)</f>
        <v/>
      </c>
      <c r="B838" s="52" t="str">
        <f>IF(ISBLANK('1 - Cargar Mayor anual'!$B834),"",'1 - Cargar Mayor anual'!B834)</f>
        <v/>
      </c>
      <c r="C838" s="53" t="str">
        <f>IF(ISBLANK('1 - Cargar Mayor anual'!$B834),"",'1 - Cargar Mayor anual'!D834-'1 - Cargar Mayor anual'!E834)</f>
        <v/>
      </c>
      <c r="D838" s="56" t="str">
        <f>IF(ISBLANK('1 - Cargar Mayor anual'!$B834),"", VLOOKUP($B838,'2 -Cargar maestro cuentas'!$A:$D,2,FALSE))</f>
        <v/>
      </c>
      <c r="E838" s="56" t="str">
        <f>IF(ISBLANK('1 - Cargar Mayor anual'!$B834),"", VLOOKUP($B838,'2 -Cargar maestro cuentas'!$A:$D,4,FALSE))</f>
        <v/>
      </c>
      <c r="F838" s="56" t="str">
        <f t="shared" si="37"/>
        <v/>
      </c>
      <c r="G838" s="56" t="str">
        <f>IF($F838="Si",VLOOKUP(DATE(YEAR($A838),MONTH($A838),1),'Anexo Indices'!$A:$B,2,FALSE),"")</f>
        <v/>
      </c>
      <c r="H838" s="56" t="str">
        <f t="shared" si="39"/>
        <v/>
      </c>
      <c r="I838" s="62" t="str">
        <f t="shared" si="38"/>
        <v/>
      </c>
      <c r="J838" s="2"/>
    </row>
    <row r="839" spans="1:10" ht="14.25" thickTop="1" thickBot="1">
      <c r="A839" s="57" t="str">
        <f>IF(ISBLANK('1 - Cargar Mayor anual'!$B835),"",'1 - Cargar Mayor anual'!C835)</f>
        <v/>
      </c>
      <c r="B839" s="52" t="str">
        <f>IF(ISBLANK('1 - Cargar Mayor anual'!$B835),"",'1 - Cargar Mayor anual'!B835)</f>
        <v/>
      </c>
      <c r="C839" s="53" t="str">
        <f>IF(ISBLANK('1 - Cargar Mayor anual'!$B835),"",'1 - Cargar Mayor anual'!D835-'1 - Cargar Mayor anual'!E835)</f>
        <v/>
      </c>
      <c r="D839" s="56" t="str">
        <f>IF(ISBLANK('1 - Cargar Mayor anual'!$B835),"", VLOOKUP($B839,'2 -Cargar maestro cuentas'!$A:$D,2,FALSE))</f>
        <v/>
      </c>
      <c r="E839" s="56" t="str">
        <f>IF(ISBLANK('1 - Cargar Mayor anual'!$B835),"", VLOOKUP($B839,'2 -Cargar maestro cuentas'!$A:$D,4,FALSE))</f>
        <v/>
      </c>
      <c r="F839" s="56" t="str">
        <f t="shared" ref="F839:F902" si="40">IF(E839="Partida monetaria","No",IF(E839="Partida no monetaria","Si",""))</f>
        <v/>
      </c>
      <c r="G839" s="56" t="str">
        <f>IF($F839="Si",VLOOKUP(DATE(YEAR($A839),MONTH($A839),1),'Anexo Indices'!$A:$B,2,FALSE),"")</f>
        <v/>
      </c>
      <c r="H839" s="56" t="str">
        <f t="shared" si="39"/>
        <v/>
      </c>
      <c r="I839" s="62" t="str">
        <f t="shared" ref="I839:I902" si="41">IF(F839="Si",(H839/G839-1)*C839,"")</f>
        <v/>
      </c>
      <c r="J839" s="2"/>
    </row>
    <row r="840" spans="1:10" ht="14.25" thickTop="1" thickBot="1">
      <c r="A840" s="57" t="str">
        <f>IF(ISBLANK('1 - Cargar Mayor anual'!$B836),"",'1 - Cargar Mayor anual'!C836)</f>
        <v/>
      </c>
      <c r="B840" s="52" t="str">
        <f>IF(ISBLANK('1 - Cargar Mayor anual'!$B836),"",'1 - Cargar Mayor anual'!B836)</f>
        <v/>
      </c>
      <c r="C840" s="53" t="str">
        <f>IF(ISBLANK('1 - Cargar Mayor anual'!$B836),"",'1 - Cargar Mayor anual'!D836-'1 - Cargar Mayor anual'!E836)</f>
        <v/>
      </c>
      <c r="D840" s="56" t="str">
        <f>IF(ISBLANK('1 - Cargar Mayor anual'!$B836),"", VLOOKUP($B840,'2 -Cargar maestro cuentas'!$A:$D,2,FALSE))</f>
        <v/>
      </c>
      <c r="E840" s="56" t="str">
        <f>IF(ISBLANK('1 - Cargar Mayor anual'!$B836),"", VLOOKUP($B840,'2 -Cargar maestro cuentas'!$A:$D,4,FALSE))</f>
        <v/>
      </c>
      <c r="F840" s="56" t="str">
        <f t="shared" si="40"/>
        <v/>
      </c>
      <c r="G840" s="56" t="str">
        <f>IF($F840="Si",VLOOKUP(DATE(YEAR($A840),MONTH($A840),1),'Anexo Indices'!$A:$B,2,FALSE),"")</f>
        <v/>
      </c>
      <c r="H840" s="56" t="str">
        <f t="shared" ref="H840:H903" si="42">IF($F840="Si",$B$3,"")</f>
        <v/>
      </c>
      <c r="I840" s="62" t="str">
        <f t="shared" si="41"/>
        <v/>
      </c>
      <c r="J840" s="2"/>
    </row>
    <row r="841" spans="1:10" ht="14.25" thickTop="1" thickBot="1">
      <c r="A841" s="57" t="str">
        <f>IF(ISBLANK('1 - Cargar Mayor anual'!$B837),"",'1 - Cargar Mayor anual'!C837)</f>
        <v/>
      </c>
      <c r="B841" s="52" t="str">
        <f>IF(ISBLANK('1 - Cargar Mayor anual'!$B837),"",'1 - Cargar Mayor anual'!B837)</f>
        <v/>
      </c>
      <c r="C841" s="53" t="str">
        <f>IF(ISBLANK('1 - Cargar Mayor anual'!$B837),"",'1 - Cargar Mayor anual'!D837-'1 - Cargar Mayor anual'!E837)</f>
        <v/>
      </c>
      <c r="D841" s="56" t="str">
        <f>IF(ISBLANK('1 - Cargar Mayor anual'!$B837),"", VLOOKUP($B841,'2 -Cargar maestro cuentas'!$A:$D,2,FALSE))</f>
        <v/>
      </c>
      <c r="E841" s="56" t="str">
        <f>IF(ISBLANK('1 - Cargar Mayor anual'!$B837),"", VLOOKUP($B841,'2 -Cargar maestro cuentas'!$A:$D,4,FALSE))</f>
        <v/>
      </c>
      <c r="F841" s="56" t="str">
        <f t="shared" si="40"/>
        <v/>
      </c>
      <c r="G841" s="56" t="str">
        <f>IF($F841="Si",VLOOKUP(DATE(YEAR($A841),MONTH($A841),1),'Anexo Indices'!$A:$B,2,FALSE),"")</f>
        <v/>
      </c>
      <c r="H841" s="56" t="str">
        <f t="shared" si="42"/>
        <v/>
      </c>
      <c r="I841" s="62" t="str">
        <f t="shared" si="41"/>
        <v/>
      </c>
      <c r="J841" s="2"/>
    </row>
    <row r="842" spans="1:10" ht="14.25" thickTop="1" thickBot="1">
      <c r="A842" s="57" t="str">
        <f>IF(ISBLANK('1 - Cargar Mayor anual'!$B838),"",'1 - Cargar Mayor anual'!C838)</f>
        <v/>
      </c>
      <c r="B842" s="52" t="str">
        <f>IF(ISBLANK('1 - Cargar Mayor anual'!$B838),"",'1 - Cargar Mayor anual'!B838)</f>
        <v/>
      </c>
      <c r="C842" s="53" t="str">
        <f>IF(ISBLANK('1 - Cargar Mayor anual'!$B838),"",'1 - Cargar Mayor anual'!D838-'1 - Cargar Mayor anual'!E838)</f>
        <v/>
      </c>
      <c r="D842" s="56" t="str">
        <f>IF(ISBLANK('1 - Cargar Mayor anual'!$B838),"", VLOOKUP($B842,'2 -Cargar maestro cuentas'!$A:$D,2,FALSE))</f>
        <v/>
      </c>
      <c r="E842" s="56" t="str">
        <f>IF(ISBLANK('1 - Cargar Mayor anual'!$B838),"", VLOOKUP($B842,'2 -Cargar maestro cuentas'!$A:$D,4,FALSE))</f>
        <v/>
      </c>
      <c r="F842" s="56" t="str">
        <f t="shared" si="40"/>
        <v/>
      </c>
      <c r="G842" s="56" t="str">
        <f>IF($F842="Si",VLOOKUP(DATE(YEAR($A842),MONTH($A842),1),'Anexo Indices'!$A:$B,2,FALSE),"")</f>
        <v/>
      </c>
      <c r="H842" s="56" t="str">
        <f t="shared" si="42"/>
        <v/>
      </c>
      <c r="I842" s="62" t="str">
        <f t="shared" si="41"/>
        <v/>
      </c>
      <c r="J842" s="2"/>
    </row>
    <row r="843" spans="1:10" ht="14.25" thickTop="1" thickBot="1">
      <c r="A843" s="57" t="str">
        <f>IF(ISBLANK('1 - Cargar Mayor anual'!$B839),"",'1 - Cargar Mayor anual'!C839)</f>
        <v/>
      </c>
      <c r="B843" s="52" t="str">
        <f>IF(ISBLANK('1 - Cargar Mayor anual'!$B839),"",'1 - Cargar Mayor anual'!B839)</f>
        <v/>
      </c>
      <c r="C843" s="53" t="str">
        <f>IF(ISBLANK('1 - Cargar Mayor anual'!$B839),"",'1 - Cargar Mayor anual'!D839-'1 - Cargar Mayor anual'!E839)</f>
        <v/>
      </c>
      <c r="D843" s="56" t="str">
        <f>IF(ISBLANK('1 - Cargar Mayor anual'!$B839),"", VLOOKUP($B843,'2 -Cargar maestro cuentas'!$A:$D,2,FALSE))</f>
        <v/>
      </c>
      <c r="E843" s="56" t="str">
        <f>IF(ISBLANK('1 - Cargar Mayor anual'!$B839),"", VLOOKUP($B843,'2 -Cargar maestro cuentas'!$A:$D,4,FALSE))</f>
        <v/>
      </c>
      <c r="F843" s="56" t="str">
        <f t="shared" si="40"/>
        <v/>
      </c>
      <c r="G843" s="56" t="str">
        <f>IF($F843="Si",VLOOKUP(DATE(YEAR($A843),MONTH($A843),1),'Anexo Indices'!$A:$B,2,FALSE),"")</f>
        <v/>
      </c>
      <c r="H843" s="56" t="str">
        <f t="shared" si="42"/>
        <v/>
      </c>
      <c r="I843" s="62" t="str">
        <f t="shared" si="41"/>
        <v/>
      </c>
      <c r="J843" s="2"/>
    </row>
    <row r="844" spans="1:10" ht="14.25" thickTop="1" thickBot="1">
      <c r="A844" s="57" t="str">
        <f>IF(ISBLANK('1 - Cargar Mayor anual'!$B840),"",'1 - Cargar Mayor anual'!C840)</f>
        <v/>
      </c>
      <c r="B844" s="52" t="str">
        <f>IF(ISBLANK('1 - Cargar Mayor anual'!$B840),"",'1 - Cargar Mayor anual'!B840)</f>
        <v/>
      </c>
      <c r="C844" s="53" t="str">
        <f>IF(ISBLANK('1 - Cargar Mayor anual'!$B840),"",'1 - Cargar Mayor anual'!D840-'1 - Cargar Mayor anual'!E840)</f>
        <v/>
      </c>
      <c r="D844" s="56" t="str">
        <f>IF(ISBLANK('1 - Cargar Mayor anual'!$B840),"", VLOOKUP($B844,'2 -Cargar maestro cuentas'!$A:$D,2,FALSE))</f>
        <v/>
      </c>
      <c r="E844" s="56" t="str">
        <f>IF(ISBLANK('1 - Cargar Mayor anual'!$B840),"", VLOOKUP($B844,'2 -Cargar maestro cuentas'!$A:$D,4,FALSE))</f>
        <v/>
      </c>
      <c r="F844" s="56" t="str">
        <f t="shared" si="40"/>
        <v/>
      </c>
      <c r="G844" s="56" t="str">
        <f>IF($F844="Si",VLOOKUP(DATE(YEAR($A844),MONTH($A844),1),'Anexo Indices'!$A:$B,2,FALSE),"")</f>
        <v/>
      </c>
      <c r="H844" s="56" t="str">
        <f t="shared" si="42"/>
        <v/>
      </c>
      <c r="I844" s="62" t="str">
        <f t="shared" si="41"/>
        <v/>
      </c>
      <c r="J844" s="2"/>
    </row>
    <row r="845" spans="1:10" ht="14.25" thickTop="1" thickBot="1">
      <c r="A845" s="57" t="str">
        <f>IF(ISBLANK('1 - Cargar Mayor anual'!$B841),"",'1 - Cargar Mayor anual'!C841)</f>
        <v/>
      </c>
      <c r="B845" s="52" t="str">
        <f>IF(ISBLANK('1 - Cargar Mayor anual'!$B841),"",'1 - Cargar Mayor anual'!B841)</f>
        <v/>
      </c>
      <c r="C845" s="53" t="str">
        <f>IF(ISBLANK('1 - Cargar Mayor anual'!$B841),"",'1 - Cargar Mayor anual'!D841-'1 - Cargar Mayor anual'!E841)</f>
        <v/>
      </c>
      <c r="D845" s="56" t="str">
        <f>IF(ISBLANK('1 - Cargar Mayor anual'!$B841),"", VLOOKUP($B845,'2 -Cargar maestro cuentas'!$A:$D,2,FALSE))</f>
        <v/>
      </c>
      <c r="E845" s="56" t="str">
        <f>IF(ISBLANK('1 - Cargar Mayor anual'!$B841),"", VLOOKUP($B845,'2 -Cargar maestro cuentas'!$A:$D,4,FALSE))</f>
        <v/>
      </c>
      <c r="F845" s="56" t="str">
        <f t="shared" si="40"/>
        <v/>
      </c>
      <c r="G845" s="56" t="str">
        <f>IF($F845="Si",VLOOKUP(DATE(YEAR($A845),MONTH($A845),1),'Anexo Indices'!$A:$B,2,FALSE),"")</f>
        <v/>
      </c>
      <c r="H845" s="56" t="str">
        <f t="shared" si="42"/>
        <v/>
      </c>
      <c r="I845" s="62" t="str">
        <f t="shared" si="41"/>
        <v/>
      </c>
      <c r="J845" s="2"/>
    </row>
    <row r="846" spans="1:10" ht="14.25" thickTop="1" thickBot="1">
      <c r="A846" s="57" t="str">
        <f>IF(ISBLANK('1 - Cargar Mayor anual'!$B842),"",'1 - Cargar Mayor anual'!C842)</f>
        <v/>
      </c>
      <c r="B846" s="52" t="str">
        <f>IF(ISBLANK('1 - Cargar Mayor anual'!$B842),"",'1 - Cargar Mayor anual'!B842)</f>
        <v/>
      </c>
      <c r="C846" s="53" t="str">
        <f>IF(ISBLANK('1 - Cargar Mayor anual'!$B842),"",'1 - Cargar Mayor anual'!D842-'1 - Cargar Mayor anual'!E842)</f>
        <v/>
      </c>
      <c r="D846" s="56" t="str">
        <f>IF(ISBLANK('1 - Cargar Mayor anual'!$B842),"", VLOOKUP($B846,'2 -Cargar maestro cuentas'!$A:$D,2,FALSE))</f>
        <v/>
      </c>
      <c r="E846" s="56" t="str">
        <f>IF(ISBLANK('1 - Cargar Mayor anual'!$B842),"", VLOOKUP($B846,'2 -Cargar maestro cuentas'!$A:$D,4,FALSE))</f>
        <v/>
      </c>
      <c r="F846" s="56" t="str">
        <f t="shared" si="40"/>
        <v/>
      </c>
      <c r="G846" s="56" t="str">
        <f>IF($F846="Si",VLOOKUP(DATE(YEAR($A846),MONTH($A846),1),'Anexo Indices'!$A:$B,2,FALSE),"")</f>
        <v/>
      </c>
      <c r="H846" s="56" t="str">
        <f t="shared" si="42"/>
        <v/>
      </c>
      <c r="I846" s="62" t="str">
        <f t="shared" si="41"/>
        <v/>
      </c>
      <c r="J846" s="2"/>
    </row>
    <row r="847" spans="1:10" ht="14.25" thickTop="1" thickBot="1">
      <c r="A847" s="57" t="str">
        <f>IF(ISBLANK('1 - Cargar Mayor anual'!$B843),"",'1 - Cargar Mayor anual'!C843)</f>
        <v/>
      </c>
      <c r="B847" s="52" t="str">
        <f>IF(ISBLANK('1 - Cargar Mayor anual'!$B843),"",'1 - Cargar Mayor anual'!B843)</f>
        <v/>
      </c>
      <c r="C847" s="53" t="str">
        <f>IF(ISBLANK('1 - Cargar Mayor anual'!$B843),"",'1 - Cargar Mayor anual'!D843-'1 - Cargar Mayor anual'!E843)</f>
        <v/>
      </c>
      <c r="D847" s="56" t="str">
        <f>IF(ISBLANK('1 - Cargar Mayor anual'!$B843),"", VLOOKUP($B847,'2 -Cargar maestro cuentas'!$A:$D,2,FALSE))</f>
        <v/>
      </c>
      <c r="E847" s="56" t="str">
        <f>IF(ISBLANK('1 - Cargar Mayor anual'!$B843),"", VLOOKUP($B847,'2 -Cargar maestro cuentas'!$A:$D,4,FALSE))</f>
        <v/>
      </c>
      <c r="F847" s="56" t="str">
        <f t="shared" si="40"/>
        <v/>
      </c>
      <c r="G847" s="56" t="str">
        <f>IF($F847="Si",VLOOKUP(DATE(YEAR($A847),MONTH($A847),1),'Anexo Indices'!$A:$B,2,FALSE),"")</f>
        <v/>
      </c>
      <c r="H847" s="56" t="str">
        <f t="shared" si="42"/>
        <v/>
      </c>
      <c r="I847" s="62" t="str">
        <f t="shared" si="41"/>
        <v/>
      </c>
      <c r="J847" s="2"/>
    </row>
    <row r="848" spans="1:10" ht="14.25" thickTop="1" thickBot="1">
      <c r="A848" s="57" t="str">
        <f>IF(ISBLANK('1 - Cargar Mayor anual'!$B844),"",'1 - Cargar Mayor anual'!C844)</f>
        <v/>
      </c>
      <c r="B848" s="52" t="str">
        <f>IF(ISBLANK('1 - Cargar Mayor anual'!$B844),"",'1 - Cargar Mayor anual'!B844)</f>
        <v/>
      </c>
      <c r="C848" s="53" t="str">
        <f>IF(ISBLANK('1 - Cargar Mayor anual'!$B844),"",'1 - Cargar Mayor anual'!D844-'1 - Cargar Mayor anual'!E844)</f>
        <v/>
      </c>
      <c r="D848" s="56" t="str">
        <f>IF(ISBLANK('1 - Cargar Mayor anual'!$B844),"", VLOOKUP($B848,'2 -Cargar maestro cuentas'!$A:$D,2,FALSE))</f>
        <v/>
      </c>
      <c r="E848" s="56" t="str">
        <f>IF(ISBLANK('1 - Cargar Mayor anual'!$B844),"", VLOOKUP($B848,'2 -Cargar maestro cuentas'!$A:$D,4,FALSE))</f>
        <v/>
      </c>
      <c r="F848" s="56" t="str">
        <f t="shared" si="40"/>
        <v/>
      </c>
      <c r="G848" s="56" t="str">
        <f>IF($F848="Si",VLOOKUP(DATE(YEAR($A848),MONTH($A848),1),'Anexo Indices'!$A:$B,2,FALSE),"")</f>
        <v/>
      </c>
      <c r="H848" s="56" t="str">
        <f t="shared" si="42"/>
        <v/>
      </c>
      <c r="I848" s="62" t="str">
        <f t="shared" si="41"/>
        <v/>
      </c>
      <c r="J848" s="2"/>
    </row>
    <row r="849" spans="1:10" ht="14.25" thickTop="1" thickBot="1">
      <c r="A849" s="57" t="str">
        <f>IF(ISBLANK('1 - Cargar Mayor anual'!$B845),"",'1 - Cargar Mayor anual'!C845)</f>
        <v/>
      </c>
      <c r="B849" s="52" t="str">
        <f>IF(ISBLANK('1 - Cargar Mayor anual'!$B845),"",'1 - Cargar Mayor anual'!B845)</f>
        <v/>
      </c>
      <c r="C849" s="53" t="str">
        <f>IF(ISBLANK('1 - Cargar Mayor anual'!$B845),"",'1 - Cargar Mayor anual'!D845-'1 - Cargar Mayor anual'!E845)</f>
        <v/>
      </c>
      <c r="D849" s="56" t="str">
        <f>IF(ISBLANK('1 - Cargar Mayor anual'!$B845),"", VLOOKUP($B849,'2 -Cargar maestro cuentas'!$A:$D,2,FALSE))</f>
        <v/>
      </c>
      <c r="E849" s="56" t="str">
        <f>IF(ISBLANK('1 - Cargar Mayor anual'!$B845),"", VLOOKUP($B849,'2 -Cargar maestro cuentas'!$A:$D,4,FALSE))</f>
        <v/>
      </c>
      <c r="F849" s="56" t="str">
        <f t="shared" si="40"/>
        <v/>
      </c>
      <c r="G849" s="56" t="str">
        <f>IF($F849="Si",VLOOKUP(DATE(YEAR($A849),MONTH($A849),1),'Anexo Indices'!$A:$B,2,FALSE),"")</f>
        <v/>
      </c>
      <c r="H849" s="56" t="str">
        <f t="shared" si="42"/>
        <v/>
      </c>
      <c r="I849" s="62" t="str">
        <f t="shared" si="41"/>
        <v/>
      </c>
      <c r="J849" s="2"/>
    </row>
    <row r="850" spans="1:10" ht="14.25" thickTop="1" thickBot="1">
      <c r="A850" s="57" t="str">
        <f>IF(ISBLANK('1 - Cargar Mayor anual'!$B846),"",'1 - Cargar Mayor anual'!C846)</f>
        <v/>
      </c>
      <c r="B850" s="52" t="str">
        <f>IF(ISBLANK('1 - Cargar Mayor anual'!$B846),"",'1 - Cargar Mayor anual'!B846)</f>
        <v/>
      </c>
      <c r="C850" s="53" t="str">
        <f>IF(ISBLANK('1 - Cargar Mayor anual'!$B846),"",'1 - Cargar Mayor anual'!D846-'1 - Cargar Mayor anual'!E846)</f>
        <v/>
      </c>
      <c r="D850" s="56" t="str">
        <f>IF(ISBLANK('1 - Cargar Mayor anual'!$B846),"", VLOOKUP($B850,'2 -Cargar maestro cuentas'!$A:$D,2,FALSE))</f>
        <v/>
      </c>
      <c r="E850" s="56" t="str">
        <f>IF(ISBLANK('1 - Cargar Mayor anual'!$B846),"", VLOOKUP($B850,'2 -Cargar maestro cuentas'!$A:$D,4,FALSE))</f>
        <v/>
      </c>
      <c r="F850" s="56" t="str">
        <f t="shared" si="40"/>
        <v/>
      </c>
      <c r="G850" s="56" t="str">
        <f>IF($F850="Si",VLOOKUP(DATE(YEAR($A850),MONTH($A850),1),'Anexo Indices'!$A:$B,2,FALSE),"")</f>
        <v/>
      </c>
      <c r="H850" s="56" t="str">
        <f t="shared" si="42"/>
        <v/>
      </c>
      <c r="I850" s="62" t="str">
        <f t="shared" si="41"/>
        <v/>
      </c>
      <c r="J850" s="2"/>
    </row>
    <row r="851" spans="1:10" ht="14.25" thickTop="1" thickBot="1">
      <c r="A851" s="57" t="str">
        <f>IF(ISBLANK('1 - Cargar Mayor anual'!$B847),"",'1 - Cargar Mayor anual'!C847)</f>
        <v/>
      </c>
      <c r="B851" s="52" t="str">
        <f>IF(ISBLANK('1 - Cargar Mayor anual'!$B847),"",'1 - Cargar Mayor anual'!B847)</f>
        <v/>
      </c>
      <c r="C851" s="53" t="str">
        <f>IF(ISBLANK('1 - Cargar Mayor anual'!$B847),"",'1 - Cargar Mayor anual'!D847-'1 - Cargar Mayor anual'!E847)</f>
        <v/>
      </c>
      <c r="D851" s="56" t="str">
        <f>IF(ISBLANK('1 - Cargar Mayor anual'!$B847),"", VLOOKUP($B851,'2 -Cargar maestro cuentas'!$A:$D,2,FALSE))</f>
        <v/>
      </c>
      <c r="E851" s="56" t="str">
        <f>IF(ISBLANK('1 - Cargar Mayor anual'!$B847),"", VLOOKUP($B851,'2 -Cargar maestro cuentas'!$A:$D,4,FALSE))</f>
        <v/>
      </c>
      <c r="F851" s="56" t="str">
        <f t="shared" si="40"/>
        <v/>
      </c>
      <c r="G851" s="56" t="str">
        <f>IF($F851="Si",VLOOKUP(DATE(YEAR($A851),MONTH($A851),1),'Anexo Indices'!$A:$B,2,FALSE),"")</f>
        <v/>
      </c>
      <c r="H851" s="56" t="str">
        <f t="shared" si="42"/>
        <v/>
      </c>
      <c r="I851" s="62" t="str">
        <f t="shared" si="41"/>
        <v/>
      </c>
      <c r="J851" s="2"/>
    </row>
    <row r="852" spans="1:10" ht="14.25" thickTop="1" thickBot="1">
      <c r="A852" s="57" t="str">
        <f>IF(ISBLANK('1 - Cargar Mayor anual'!$B848),"",'1 - Cargar Mayor anual'!C848)</f>
        <v/>
      </c>
      <c r="B852" s="52" t="str">
        <f>IF(ISBLANK('1 - Cargar Mayor anual'!$B848),"",'1 - Cargar Mayor anual'!B848)</f>
        <v/>
      </c>
      <c r="C852" s="53" t="str">
        <f>IF(ISBLANK('1 - Cargar Mayor anual'!$B848),"",'1 - Cargar Mayor anual'!D848-'1 - Cargar Mayor anual'!E848)</f>
        <v/>
      </c>
      <c r="D852" s="56" t="str">
        <f>IF(ISBLANK('1 - Cargar Mayor anual'!$B848),"", VLOOKUP($B852,'2 -Cargar maestro cuentas'!$A:$D,2,FALSE))</f>
        <v/>
      </c>
      <c r="E852" s="56" t="str">
        <f>IF(ISBLANK('1 - Cargar Mayor anual'!$B848),"", VLOOKUP($B852,'2 -Cargar maestro cuentas'!$A:$D,4,FALSE))</f>
        <v/>
      </c>
      <c r="F852" s="56" t="str">
        <f t="shared" si="40"/>
        <v/>
      </c>
      <c r="G852" s="56" t="str">
        <f>IF($F852="Si",VLOOKUP(DATE(YEAR($A852),MONTH($A852),1),'Anexo Indices'!$A:$B,2,FALSE),"")</f>
        <v/>
      </c>
      <c r="H852" s="56" t="str">
        <f t="shared" si="42"/>
        <v/>
      </c>
      <c r="I852" s="62" t="str">
        <f t="shared" si="41"/>
        <v/>
      </c>
      <c r="J852" s="2"/>
    </row>
    <row r="853" spans="1:10" ht="14.25" thickTop="1" thickBot="1">
      <c r="A853" s="57" t="str">
        <f>IF(ISBLANK('1 - Cargar Mayor anual'!$B849),"",'1 - Cargar Mayor anual'!C849)</f>
        <v/>
      </c>
      <c r="B853" s="52" t="str">
        <f>IF(ISBLANK('1 - Cargar Mayor anual'!$B849),"",'1 - Cargar Mayor anual'!B849)</f>
        <v/>
      </c>
      <c r="C853" s="53" t="str">
        <f>IF(ISBLANK('1 - Cargar Mayor anual'!$B849),"",'1 - Cargar Mayor anual'!D849-'1 - Cargar Mayor anual'!E849)</f>
        <v/>
      </c>
      <c r="D853" s="56" t="str">
        <f>IF(ISBLANK('1 - Cargar Mayor anual'!$B849),"", VLOOKUP($B853,'2 -Cargar maestro cuentas'!$A:$D,2,FALSE))</f>
        <v/>
      </c>
      <c r="E853" s="56" t="str">
        <f>IF(ISBLANK('1 - Cargar Mayor anual'!$B849),"", VLOOKUP($B853,'2 -Cargar maestro cuentas'!$A:$D,4,FALSE))</f>
        <v/>
      </c>
      <c r="F853" s="56" t="str">
        <f t="shared" si="40"/>
        <v/>
      </c>
      <c r="G853" s="56" t="str">
        <f>IF($F853="Si",VLOOKUP(DATE(YEAR($A853),MONTH($A853),1),'Anexo Indices'!$A:$B,2,FALSE),"")</f>
        <v/>
      </c>
      <c r="H853" s="56" t="str">
        <f t="shared" si="42"/>
        <v/>
      </c>
      <c r="I853" s="62" t="str">
        <f t="shared" si="41"/>
        <v/>
      </c>
      <c r="J853" s="2"/>
    </row>
    <row r="854" spans="1:10" ht="14.25" thickTop="1" thickBot="1">
      <c r="A854" s="57" t="str">
        <f>IF(ISBLANK('1 - Cargar Mayor anual'!$B850),"",'1 - Cargar Mayor anual'!C850)</f>
        <v/>
      </c>
      <c r="B854" s="52" t="str">
        <f>IF(ISBLANK('1 - Cargar Mayor anual'!$B850),"",'1 - Cargar Mayor anual'!B850)</f>
        <v/>
      </c>
      <c r="C854" s="53" t="str">
        <f>IF(ISBLANK('1 - Cargar Mayor anual'!$B850),"",'1 - Cargar Mayor anual'!D850-'1 - Cargar Mayor anual'!E850)</f>
        <v/>
      </c>
      <c r="D854" s="56" t="str">
        <f>IF(ISBLANK('1 - Cargar Mayor anual'!$B850),"", VLOOKUP($B854,'2 -Cargar maestro cuentas'!$A:$D,2,FALSE))</f>
        <v/>
      </c>
      <c r="E854" s="56" t="str">
        <f>IF(ISBLANK('1 - Cargar Mayor anual'!$B850),"", VLOOKUP($B854,'2 -Cargar maestro cuentas'!$A:$D,4,FALSE))</f>
        <v/>
      </c>
      <c r="F854" s="56" t="str">
        <f t="shared" si="40"/>
        <v/>
      </c>
      <c r="G854" s="56" t="str">
        <f>IF($F854="Si",VLOOKUP(DATE(YEAR($A854),MONTH($A854),1),'Anexo Indices'!$A:$B,2,FALSE),"")</f>
        <v/>
      </c>
      <c r="H854" s="56" t="str">
        <f t="shared" si="42"/>
        <v/>
      </c>
      <c r="I854" s="62" t="str">
        <f t="shared" si="41"/>
        <v/>
      </c>
      <c r="J854" s="2"/>
    </row>
    <row r="855" spans="1:10" ht="14.25" thickTop="1" thickBot="1">
      <c r="A855" s="57" t="str">
        <f>IF(ISBLANK('1 - Cargar Mayor anual'!$B851),"",'1 - Cargar Mayor anual'!C851)</f>
        <v/>
      </c>
      <c r="B855" s="52" t="str">
        <f>IF(ISBLANK('1 - Cargar Mayor anual'!$B851),"",'1 - Cargar Mayor anual'!B851)</f>
        <v/>
      </c>
      <c r="C855" s="53" t="str">
        <f>IF(ISBLANK('1 - Cargar Mayor anual'!$B851),"",'1 - Cargar Mayor anual'!D851-'1 - Cargar Mayor anual'!E851)</f>
        <v/>
      </c>
      <c r="D855" s="56" t="str">
        <f>IF(ISBLANK('1 - Cargar Mayor anual'!$B851),"", VLOOKUP($B855,'2 -Cargar maestro cuentas'!$A:$D,2,FALSE))</f>
        <v/>
      </c>
      <c r="E855" s="56" t="str">
        <f>IF(ISBLANK('1 - Cargar Mayor anual'!$B851),"", VLOOKUP($B855,'2 -Cargar maestro cuentas'!$A:$D,4,FALSE))</f>
        <v/>
      </c>
      <c r="F855" s="56" t="str">
        <f t="shared" si="40"/>
        <v/>
      </c>
      <c r="G855" s="56" t="str">
        <f>IF($F855="Si",VLOOKUP(DATE(YEAR($A855),MONTH($A855),1),'Anexo Indices'!$A:$B,2,FALSE),"")</f>
        <v/>
      </c>
      <c r="H855" s="56" t="str">
        <f t="shared" si="42"/>
        <v/>
      </c>
      <c r="I855" s="62" t="str">
        <f t="shared" si="41"/>
        <v/>
      </c>
      <c r="J855" s="2"/>
    </row>
    <row r="856" spans="1:10" ht="14.25" thickTop="1" thickBot="1">
      <c r="A856" s="57" t="str">
        <f>IF(ISBLANK('1 - Cargar Mayor anual'!$B852),"",'1 - Cargar Mayor anual'!C852)</f>
        <v/>
      </c>
      <c r="B856" s="52" t="str">
        <f>IF(ISBLANK('1 - Cargar Mayor anual'!$B852),"",'1 - Cargar Mayor anual'!B852)</f>
        <v/>
      </c>
      <c r="C856" s="53" t="str">
        <f>IF(ISBLANK('1 - Cargar Mayor anual'!$B852),"",'1 - Cargar Mayor anual'!D852-'1 - Cargar Mayor anual'!E852)</f>
        <v/>
      </c>
      <c r="D856" s="56" t="str">
        <f>IF(ISBLANK('1 - Cargar Mayor anual'!$B852),"", VLOOKUP($B856,'2 -Cargar maestro cuentas'!$A:$D,2,FALSE))</f>
        <v/>
      </c>
      <c r="E856" s="56" t="str">
        <f>IF(ISBLANK('1 - Cargar Mayor anual'!$B852),"", VLOOKUP($B856,'2 -Cargar maestro cuentas'!$A:$D,4,FALSE))</f>
        <v/>
      </c>
      <c r="F856" s="56" t="str">
        <f t="shared" si="40"/>
        <v/>
      </c>
      <c r="G856" s="56" t="str">
        <f>IF($F856="Si",VLOOKUP(DATE(YEAR($A856),MONTH($A856),1),'Anexo Indices'!$A:$B,2,FALSE),"")</f>
        <v/>
      </c>
      <c r="H856" s="56" t="str">
        <f t="shared" si="42"/>
        <v/>
      </c>
      <c r="I856" s="62" t="str">
        <f t="shared" si="41"/>
        <v/>
      </c>
      <c r="J856" s="2"/>
    </row>
    <row r="857" spans="1:10" ht="14.25" thickTop="1" thickBot="1">
      <c r="A857" s="57" t="str">
        <f>IF(ISBLANK('1 - Cargar Mayor anual'!$B853),"",'1 - Cargar Mayor anual'!C853)</f>
        <v/>
      </c>
      <c r="B857" s="52" t="str">
        <f>IF(ISBLANK('1 - Cargar Mayor anual'!$B853),"",'1 - Cargar Mayor anual'!B853)</f>
        <v/>
      </c>
      <c r="C857" s="53" t="str">
        <f>IF(ISBLANK('1 - Cargar Mayor anual'!$B853),"",'1 - Cargar Mayor anual'!D853-'1 - Cargar Mayor anual'!E853)</f>
        <v/>
      </c>
      <c r="D857" s="56" t="str">
        <f>IF(ISBLANK('1 - Cargar Mayor anual'!$B853),"", VLOOKUP($B857,'2 -Cargar maestro cuentas'!$A:$D,2,FALSE))</f>
        <v/>
      </c>
      <c r="E857" s="56" t="str">
        <f>IF(ISBLANK('1 - Cargar Mayor anual'!$B853),"", VLOOKUP($B857,'2 -Cargar maestro cuentas'!$A:$D,4,FALSE))</f>
        <v/>
      </c>
      <c r="F857" s="56" t="str">
        <f t="shared" si="40"/>
        <v/>
      </c>
      <c r="G857" s="56" t="str">
        <f>IF($F857="Si",VLOOKUP(DATE(YEAR($A857),MONTH($A857),1),'Anexo Indices'!$A:$B,2,FALSE),"")</f>
        <v/>
      </c>
      <c r="H857" s="56" t="str">
        <f t="shared" si="42"/>
        <v/>
      </c>
      <c r="I857" s="62" t="str">
        <f t="shared" si="41"/>
        <v/>
      </c>
      <c r="J857" s="2"/>
    </row>
    <row r="858" spans="1:10" ht="14.25" thickTop="1" thickBot="1">
      <c r="A858" s="57" t="str">
        <f>IF(ISBLANK('1 - Cargar Mayor anual'!$B854),"",'1 - Cargar Mayor anual'!C854)</f>
        <v/>
      </c>
      <c r="B858" s="52" t="str">
        <f>IF(ISBLANK('1 - Cargar Mayor anual'!$B854),"",'1 - Cargar Mayor anual'!B854)</f>
        <v/>
      </c>
      <c r="C858" s="53" t="str">
        <f>IF(ISBLANK('1 - Cargar Mayor anual'!$B854),"",'1 - Cargar Mayor anual'!D854-'1 - Cargar Mayor anual'!E854)</f>
        <v/>
      </c>
      <c r="D858" s="56" t="str">
        <f>IF(ISBLANK('1 - Cargar Mayor anual'!$B854),"", VLOOKUP($B858,'2 -Cargar maestro cuentas'!$A:$D,2,FALSE))</f>
        <v/>
      </c>
      <c r="E858" s="56" t="str">
        <f>IF(ISBLANK('1 - Cargar Mayor anual'!$B854),"", VLOOKUP($B858,'2 -Cargar maestro cuentas'!$A:$D,4,FALSE))</f>
        <v/>
      </c>
      <c r="F858" s="56" t="str">
        <f t="shared" si="40"/>
        <v/>
      </c>
      <c r="G858" s="56" t="str">
        <f>IF($F858="Si",VLOOKUP(DATE(YEAR($A858),MONTH($A858),1),'Anexo Indices'!$A:$B,2,FALSE),"")</f>
        <v/>
      </c>
      <c r="H858" s="56" t="str">
        <f t="shared" si="42"/>
        <v/>
      </c>
      <c r="I858" s="62" t="str">
        <f t="shared" si="41"/>
        <v/>
      </c>
      <c r="J858" s="2"/>
    </row>
    <row r="859" spans="1:10" ht="14.25" thickTop="1" thickBot="1">
      <c r="A859" s="57" t="str">
        <f>IF(ISBLANK('1 - Cargar Mayor anual'!$B855),"",'1 - Cargar Mayor anual'!C855)</f>
        <v/>
      </c>
      <c r="B859" s="52" t="str">
        <f>IF(ISBLANK('1 - Cargar Mayor anual'!$B855),"",'1 - Cargar Mayor anual'!B855)</f>
        <v/>
      </c>
      <c r="C859" s="53" t="str">
        <f>IF(ISBLANK('1 - Cargar Mayor anual'!$B855),"",'1 - Cargar Mayor anual'!D855-'1 - Cargar Mayor anual'!E855)</f>
        <v/>
      </c>
      <c r="D859" s="56" t="str">
        <f>IF(ISBLANK('1 - Cargar Mayor anual'!$B855),"", VLOOKUP($B859,'2 -Cargar maestro cuentas'!$A:$D,2,FALSE))</f>
        <v/>
      </c>
      <c r="E859" s="56" t="str">
        <f>IF(ISBLANK('1 - Cargar Mayor anual'!$B855),"", VLOOKUP($B859,'2 -Cargar maestro cuentas'!$A:$D,4,FALSE))</f>
        <v/>
      </c>
      <c r="F859" s="56" t="str">
        <f t="shared" si="40"/>
        <v/>
      </c>
      <c r="G859" s="56" t="str">
        <f>IF($F859="Si",VLOOKUP(DATE(YEAR($A859),MONTH($A859),1),'Anexo Indices'!$A:$B,2,FALSE),"")</f>
        <v/>
      </c>
      <c r="H859" s="56" t="str">
        <f t="shared" si="42"/>
        <v/>
      </c>
      <c r="I859" s="62" t="str">
        <f t="shared" si="41"/>
        <v/>
      </c>
      <c r="J859" s="2"/>
    </row>
    <row r="860" spans="1:10" ht="14.25" thickTop="1" thickBot="1">
      <c r="A860" s="57" t="str">
        <f>IF(ISBLANK('1 - Cargar Mayor anual'!$B856),"",'1 - Cargar Mayor anual'!C856)</f>
        <v/>
      </c>
      <c r="B860" s="52" t="str">
        <f>IF(ISBLANK('1 - Cargar Mayor anual'!$B856),"",'1 - Cargar Mayor anual'!B856)</f>
        <v/>
      </c>
      <c r="C860" s="53" t="str">
        <f>IF(ISBLANK('1 - Cargar Mayor anual'!$B856),"",'1 - Cargar Mayor anual'!D856-'1 - Cargar Mayor anual'!E856)</f>
        <v/>
      </c>
      <c r="D860" s="56" t="str">
        <f>IF(ISBLANK('1 - Cargar Mayor anual'!$B856),"", VLOOKUP($B860,'2 -Cargar maestro cuentas'!$A:$D,2,FALSE))</f>
        <v/>
      </c>
      <c r="E860" s="56" t="str">
        <f>IF(ISBLANK('1 - Cargar Mayor anual'!$B856),"", VLOOKUP($B860,'2 -Cargar maestro cuentas'!$A:$D,4,FALSE))</f>
        <v/>
      </c>
      <c r="F860" s="56" t="str">
        <f t="shared" si="40"/>
        <v/>
      </c>
      <c r="G860" s="56" t="str">
        <f>IF($F860="Si",VLOOKUP(DATE(YEAR($A860),MONTH($A860),1),'Anexo Indices'!$A:$B,2,FALSE),"")</f>
        <v/>
      </c>
      <c r="H860" s="56" t="str">
        <f t="shared" si="42"/>
        <v/>
      </c>
      <c r="I860" s="62" t="str">
        <f t="shared" si="41"/>
        <v/>
      </c>
      <c r="J860" s="2"/>
    </row>
    <row r="861" spans="1:10" ht="14.25" thickTop="1" thickBot="1">
      <c r="A861" s="57" t="str">
        <f>IF(ISBLANK('1 - Cargar Mayor anual'!$B857),"",'1 - Cargar Mayor anual'!C857)</f>
        <v/>
      </c>
      <c r="B861" s="52" t="str">
        <f>IF(ISBLANK('1 - Cargar Mayor anual'!$B857),"",'1 - Cargar Mayor anual'!B857)</f>
        <v/>
      </c>
      <c r="C861" s="53" t="str">
        <f>IF(ISBLANK('1 - Cargar Mayor anual'!$B857),"",'1 - Cargar Mayor anual'!D857-'1 - Cargar Mayor anual'!E857)</f>
        <v/>
      </c>
      <c r="D861" s="56" t="str">
        <f>IF(ISBLANK('1 - Cargar Mayor anual'!$B857),"", VLOOKUP($B861,'2 -Cargar maestro cuentas'!$A:$D,2,FALSE))</f>
        <v/>
      </c>
      <c r="E861" s="56" t="str">
        <f>IF(ISBLANK('1 - Cargar Mayor anual'!$B857),"", VLOOKUP($B861,'2 -Cargar maestro cuentas'!$A:$D,4,FALSE))</f>
        <v/>
      </c>
      <c r="F861" s="56" t="str">
        <f t="shared" si="40"/>
        <v/>
      </c>
      <c r="G861" s="56" t="str">
        <f>IF($F861="Si",VLOOKUP(DATE(YEAR($A861),MONTH($A861),1),'Anexo Indices'!$A:$B,2,FALSE),"")</f>
        <v/>
      </c>
      <c r="H861" s="56" t="str">
        <f t="shared" si="42"/>
        <v/>
      </c>
      <c r="I861" s="62" t="str">
        <f t="shared" si="41"/>
        <v/>
      </c>
      <c r="J861" s="2"/>
    </row>
    <row r="862" spans="1:10" ht="14.25" thickTop="1" thickBot="1">
      <c r="A862" s="57" t="str">
        <f>IF(ISBLANK('1 - Cargar Mayor anual'!$B858),"",'1 - Cargar Mayor anual'!C858)</f>
        <v/>
      </c>
      <c r="B862" s="52" t="str">
        <f>IF(ISBLANK('1 - Cargar Mayor anual'!$B858),"",'1 - Cargar Mayor anual'!B858)</f>
        <v/>
      </c>
      <c r="C862" s="53" t="str">
        <f>IF(ISBLANK('1 - Cargar Mayor anual'!$B858),"",'1 - Cargar Mayor anual'!D858-'1 - Cargar Mayor anual'!E858)</f>
        <v/>
      </c>
      <c r="D862" s="56" t="str">
        <f>IF(ISBLANK('1 - Cargar Mayor anual'!$B858),"", VLOOKUP($B862,'2 -Cargar maestro cuentas'!$A:$D,2,FALSE))</f>
        <v/>
      </c>
      <c r="E862" s="56" t="str">
        <f>IF(ISBLANK('1 - Cargar Mayor anual'!$B858),"", VLOOKUP($B862,'2 -Cargar maestro cuentas'!$A:$D,4,FALSE))</f>
        <v/>
      </c>
      <c r="F862" s="56" t="str">
        <f t="shared" si="40"/>
        <v/>
      </c>
      <c r="G862" s="56" t="str">
        <f>IF($F862="Si",VLOOKUP(DATE(YEAR($A862),MONTH($A862),1),'Anexo Indices'!$A:$B,2,FALSE),"")</f>
        <v/>
      </c>
      <c r="H862" s="56" t="str">
        <f t="shared" si="42"/>
        <v/>
      </c>
      <c r="I862" s="62" t="str">
        <f t="shared" si="41"/>
        <v/>
      </c>
      <c r="J862" s="2"/>
    </row>
    <row r="863" spans="1:10" ht="14.25" thickTop="1" thickBot="1">
      <c r="A863" s="57" t="str">
        <f>IF(ISBLANK('1 - Cargar Mayor anual'!$B859),"",'1 - Cargar Mayor anual'!C859)</f>
        <v/>
      </c>
      <c r="B863" s="52" t="str">
        <f>IF(ISBLANK('1 - Cargar Mayor anual'!$B859),"",'1 - Cargar Mayor anual'!B859)</f>
        <v/>
      </c>
      <c r="C863" s="53" t="str">
        <f>IF(ISBLANK('1 - Cargar Mayor anual'!$B859),"",'1 - Cargar Mayor anual'!D859-'1 - Cargar Mayor anual'!E859)</f>
        <v/>
      </c>
      <c r="D863" s="56" t="str">
        <f>IF(ISBLANK('1 - Cargar Mayor anual'!$B859),"", VLOOKUP($B863,'2 -Cargar maestro cuentas'!$A:$D,2,FALSE))</f>
        <v/>
      </c>
      <c r="E863" s="56" t="str">
        <f>IF(ISBLANK('1 - Cargar Mayor anual'!$B859),"", VLOOKUP($B863,'2 -Cargar maestro cuentas'!$A:$D,4,FALSE))</f>
        <v/>
      </c>
      <c r="F863" s="56" t="str">
        <f t="shared" si="40"/>
        <v/>
      </c>
      <c r="G863" s="56" t="str">
        <f>IF($F863="Si",VLOOKUP(DATE(YEAR($A863),MONTH($A863),1),'Anexo Indices'!$A:$B,2,FALSE),"")</f>
        <v/>
      </c>
      <c r="H863" s="56" t="str">
        <f t="shared" si="42"/>
        <v/>
      </c>
      <c r="I863" s="62" t="str">
        <f t="shared" si="41"/>
        <v/>
      </c>
      <c r="J863" s="2"/>
    </row>
    <row r="864" spans="1:10" ht="14.25" thickTop="1" thickBot="1">
      <c r="A864" s="57" t="str">
        <f>IF(ISBLANK('1 - Cargar Mayor anual'!$B860),"",'1 - Cargar Mayor anual'!C860)</f>
        <v/>
      </c>
      <c r="B864" s="52" t="str">
        <f>IF(ISBLANK('1 - Cargar Mayor anual'!$B860),"",'1 - Cargar Mayor anual'!B860)</f>
        <v/>
      </c>
      <c r="C864" s="53" t="str">
        <f>IF(ISBLANK('1 - Cargar Mayor anual'!$B860),"",'1 - Cargar Mayor anual'!D860-'1 - Cargar Mayor anual'!E860)</f>
        <v/>
      </c>
      <c r="D864" s="56" t="str">
        <f>IF(ISBLANK('1 - Cargar Mayor anual'!$B860),"", VLOOKUP($B864,'2 -Cargar maestro cuentas'!$A:$D,2,FALSE))</f>
        <v/>
      </c>
      <c r="E864" s="56" t="str">
        <f>IF(ISBLANK('1 - Cargar Mayor anual'!$B860),"", VLOOKUP($B864,'2 -Cargar maestro cuentas'!$A:$D,4,FALSE))</f>
        <v/>
      </c>
      <c r="F864" s="56" t="str">
        <f t="shared" si="40"/>
        <v/>
      </c>
      <c r="G864" s="56" t="str">
        <f>IF($F864="Si",VLOOKUP(DATE(YEAR($A864),MONTH($A864),1),'Anexo Indices'!$A:$B,2,FALSE),"")</f>
        <v/>
      </c>
      <c r="H864" s="56" t="str">
        <f t="shared" si="42"/>
        <v/>
      </c>
      <c r="I864" s="62" t="str">
        <f t="shared" si="41"/>
        <v/>
      </c>
      <c r="J864" s="2"/>
    </row>
    <row r="865" spans="1:10" ht="14.25" thickTop="1" thickBot="1">
      <c r="A865" s="57" t="str">
        <f>IF(ISBLANK('1 - Cargar Mayor anual'!$B861),"",'1 - Cargar Mayor anual'!C861)</f>
        <v/>
      </c>
      <c r="B865" s="52" t="str">
        <f>IF(ISBLANK('1 - Cargar Mayor anual'!$B861),"",'1 - Cargar Mayor anual'!B861)</f>
        <v/>
      </c>
      <c r="C865" s="53" t="str">
        <f>IF(ISBLANK('1 - Cargar Mayor anual'!$B861),"",'1 - Cargar Mayor anual'!D861-'1 - Cargar Mayor anual'!E861)</f>
        <v/>
      </c>
      <c r="D865" s="56" t="str">
        <f>IF(ISBLANK('1 - Cargar Mayor anual'!$B861),"", VLOOKUP($B865,'2 -Cargar maestro cuentas'!$A:$D,2,FALSE))</f>
        <v/>
      </c>
      <c r="E865" s="56" t="str">
        <f>IF(ISBLANK('1 - Cargar Mayor anual'!$B861),"", VLOOKUP($B865,'2 -Cargar maestro cuentas'!$A:$D,4,FALSE))</f>
        <v/>
      </c>
      <c r="F865" s="56" t="str">
        <f t="shared" si="40"/>
        <v/>
      </c>
      <c r="G865" s="56" t="str">
        <f>IF($F865="Si",VLOOKUP(DATE(YEAR($A865),MONTH($A865),1),'Anexo Indices'!$A:$B,2,FALSE),"")</f>
        <v/>
      </c>
      <c r="H865" s="56" t="str">
        <f t="shared" si="42"/>
        <v/>
      </c>
      <c r="I865" s="62" t="str">
        <f t="shared" si="41"/>
        <v/>
      </c>
      <c r="J865" s="2"/>
    </row>
    <row r="866" spans="1:10" ht="14.25" thickTop="1" thickBot="1">
      <c r="A866" s="57" t="str">
        <f>IF(ISBLANK('1 - Cargar Mayor anual'!$B862),"",'1 - Cargar Mayor anual'!C862)</f>
        <v/>
      </c>
      <c r="B866" s="52" t="str">
        <f>IF(ISBLANK('1 - Cargar Mayor anual'!$B862),"",'1 - Cargar Mayor anual'!B862)</f>
        <v/>
      </c>
      <c r="C866" s="53" t="str">
        <f>IF(ISBLANK('1 - Cargar Mayor anual'!$B862),"",'1 - Cargar Mayor anual'!D862-'1 - Cargar Mayor anual'!E862)</f>
        <v/>
      </c>
      <c r="D866" s="56" t="str">
        <f>IF(ISBLANK('1 - Cargar Mayor anual'!$B862),"", VLOOKUP($B866,'2 -Cargar maestro cuentas'!$A:$D,2,FALSE))</f>
        <v/>
      </c>
      <c r="E866" s="56" t="str">
        <f>IF(ISBLANK('1 - Cargar Mayor anual'!$B862),"", VLOOKUP($B866,'2 -Cargar maestro cuentas'!$A:$D,4,FALSE))</f>
        <v/>
      </c>
      <c r="F866" s="56" t="str">
        <f t="shared" si="40"/>
        <v/>
      </c>
      <c r="G866" s="56" t="str">
        <f>IF($F866="Si",VLOOKUP(DATE(YEAR($A866),MONTH($A866),1),'Anexo Indices'!$A:$B,2,FALSE),"")</f>
        <v/>
      </c>
      <c r="H866" s="56" t="str">
        <f t="shared" si="42"/>
        <v/>
      </c>
      <c r="I866" s="62" t="str">
        <f t="shared" si="41"/>
        <v/>
      </c>
      <c r="J866" s="2"/>
    </row>
    <row r="867" spans="1:10" ht="14.25" thickTop="1" thickBot="1">
      <c r="A867" s="57" t="str">
        <f>IF(ISBLANK('1 - Cargar Mayor anual'!$B863),"",'1 - Cargar Mayor anual'!C863)</f>
        <v/>
      </c>
      <c r="B867" s="52" t="str">
        <f>IF(ISBLANK('1 - Cargar Mayor anual'!$B863),"",'1 - Cargar Mayor anual'!B863)</f>
        <v/>
      </c>
      <c r="C867" s="53" t="str">
        <f>IF(ISBLANK('1 - Cargar Mayor anual'!$B863),"",'1 - Cargar Mayor anual'!D863-'1 - Cargar Mayor anual'!E863)</f>
        <v/>
      </c>
      <c r="D867" s="56" t="str">
        <f>IF(ISBLANK('1 - Cargar Mayor anual'!$B863),"", VLOOKUP($B867,'2 -Cargar maestro cuentas'!$A:$D,2,FALSE))</f>
        <v/>
      </c>
      <c r="E867" s="56" t="str">
        <f>IF(ISBLANK('1 - Cargar Mayor anual'!$B863),"", VLOOKUP($B867,'2 -Cargar maestro cuentas'!$A:$D,4,FALSE))</f>
        <v/>
      </c>
      <c r="F867" s="56" t="str">
        <f t="shared" si="40"/>
        <v/>
      </c>
      <c r="G867" s="56" t="str">
        <f>IF($F867="Si",VLOOKUP(DATE(YEAR($A867),MONTH($A867),1),'Anexo Indices'!$A:$B,2,FALSE),"")</f>
        <v/>
      </c>
      <c r="H867" s="56" t="str">
        <f t="shared" si="42"/>
        <v/>
      </c>
      <c r="I867" s="62" t="str">
        <f t="shared" si="41"/>
        <v/>
      </c>
      <c r="J867" s="2"/>
    </row>
    <row r="868" spans="1:10" ht="14.25" thickTop="1" thickBot="1">
      <c r="A868" s="57" t="str">
        <f>IF(ISBLANK('1 - Cargar Mayor anual'!$B864),"",'1 - Cargar Mayor anual'!C864)</f>
        <v/>
      </c>
      <c r="B868" s="52" t="str">
        <f>IF(ISBLANK('1 - Cargar Mayor anual'!$B864),"",'1 - Cargar Mayor anual'!B864)</f>
        <v/>
      </c>
      <c r="C868" s="53" t="str">
        <f>IF(ISBLANK('1 - Cargar Mayor anual'!$B864),"",'1 - Cargar Mayor anual'!D864-'1 - Cargar Mayor anual'!E864)</f>
        <v/>
      </c>
      <c r="D868" s="56" t="str">
        <f>IF(ISBLANK('1 - Cargar Mayor anual'!$B864),"", VLOOKUP($B868,'2 -Cargar maestro cuentas'!$A:$D,2,FALSE))</f>
        <v/>
      </c>
      <c r="E868" s="56" t="str">
        <f>IF(ISBLANK('1 - Cargar Mayor anual'!$B864),"", VLOOKUP($B868,'2 -Cargar maestro cuentas'!$A:$D,4,FALSE))</f>
        <v/>
      </c>
      <c r="F868" s="56" t="str">
        <f t="shared" si="40"/>
        <v/>
      </c>
      <c r="G868" s="56" t="str">
        <f>IF($F868="Si",VLOOKUP(DATE(YEAR($A868),MONTH($A868),1),'Anexo Indices'!$A:$B,2,FALSE),"")</f>
        <v/>
      </c>
      <c r="H868" s="56" t="str">
        <f t="shared" si="42"/>
        <v/>
      </c>
      <c r="I868" s="62" t="str">
        <f t="shared" si="41"/>
        <v/>
      </c>
      <c r="J868" s="2"/>
    </row>
    <row r="869" spans="1:10" ht="14.25" thickTop="1" thickBot="1">
      <c r="A869" s="57" t="str">
        <f>IF(ISBLANK('1 - Cargar Mayor anual'!$B865),"",'1 - Cargar Mayor anual'!C865)</f>
        <v/>
      </c>
      <c r="B869" s="52" t="str">
        <f>IF(ISBLANK('1 - Cargar Mayor anual'!$B865),"",'1 - Cargar Mayor anual'!B865)</f>
        <v/>
      </c>
      <c r="C869" s="53" t="str">
        <f>IF(ISBLANK('1 - Cargar Mayor anual'!$B865),"",'1 - Cargar Mayor anual'!D865-'1 - Cargar Mayor anual'!E865)</f>
        <v/>
      </c>
      <c r="D869" s="56" t="str">
        <f>IF(ISBLANK('1 - Cargar Mayor anual'!$B865),"", VLOOKUP($B869,'2 -Cargar maestro cuentas'!$A:$D,2,FALSE))</f>
        <v/>
      </c>
      <c r="E869" s="56" t="str">
        <f>IF(ISBLANK('1 - Cargar Mayor anual'!$B865),"", VLOOKUP($B869,'2 -Cargar maestro cuentas'!$A:$D,4,FALSE))</f>
        <v/>
      </c>
      <c r="F869" s="56" t="str">
        <f t="shared" si="40"/>
        <v/>
      </c>
      <c r="G869" s="56" t="str">
        <f>IF($F869="Si",VLOOKUP(DATE(YEAR($A869),MONTH($A869),1),'Anexo Indices'!$A:$B,2,FALSE),"")</f>
        <v/>
      </c>
      <c r="H869" s="56" t="str">
        <f t="shared" si="42"/>
        <v/>
      </c>
      <c r="I869" s="62" t="str">
        <f t="shared" si="41"/>
        <v/>
      </c>
      <c r="J869" s="2"/>
    </row>
    <row r="870" spans="1:10" ht="14.25" thickTop="1" thickBot="1">
      <c r="A870" s="57" t="str">
        <f>IF(ISBLANK('1 - Cargar Mayor anual'!$B866),"",'1 - Cargar Mayor anual'!C866)</f>
        <v/>
      </c>
      <c r="B870" s="52" t="str">
        <f>IF(ISBLANK('1 - Cargar Mayor anual'!$B866),"",'1 - Cargar Mayor anual'!B866)</f>
        <v/>
      </c>
      <c r="C870" s="53" t="str">
        <f>IF(ISBLANK('1 - Cargar Mayor anual'!$B866),"",'1 - Cargar Mayor anual'!D866-'1 - Cargar Mayor anual'!E866)</f>
        <v/>
      </c>
      <c r="D870" s="56" t="str">
        <f>IF(ISBLANK('1 - Cargar Mayor anual'!$B866),"", VLOOKUP($B870,'2 -Cargar maestro cuentas'!$A:$D,2,FALSE))</f>
        <v/>
      </c>
      <c r="E870" s="56" t="str">
        <f>IF(ISBLANK('1 - Cargar Mayor anual'!$B866),"", VLOOKUP($B870,'2 -Cargar maestro cuentas'!$A:$D,4,FALSE))</f>
        <v/>
      </c>
      <c r="F870" s="56" t="str">
        <f t="shared" si="40"/>
        <v/>
      </c>
      <c r="G870" s="56" t="str">
        <f>IF($F870="Si",VLOOKUP(DATE(YEAR($A870),MONTH($A870),1),'Anexo Indices'!$A:$B,2,FALSE),"")</f>
        <v/>
      </c>
      <c r="H870" s="56" t="str">
        <f t="shared" si="42"/>
        <v/>
      </c>
      <c r="I870" s="62" t="str">
        <f t="shared" si="41"/>
        <v/>
      </c>
      <c r="J870" s="2"/>
    </row>
    <row r="871" spans="1:10" ht="14.25" thickTop="1" thickBot="1">
      <c r="A871" s="57" t="str">
        <f>IF(ISBLANK('1 - Cargar Mayor anual'!$B867),"",'1 - Cargar Mayor anual'!C867)</f>
        <v/>
      </c>
      <c r="B871" s="52" t="str">
        <f>IF(ISBLANK('1 - Cargar Mayor anual'!$B867),"",'1 - Cargar Mayor anual'!B867)</f>
        <v/>
      </c>
      <c r="C871" s="53" t="str">
        <f>IF(ISBLANK('1 - Cargar Mayor anual'!$B867),"",'1 - Cargar Mayor anual'!D867-'1 - Cargar Mayor anual'!E867)</f>
        <v/>
      </c>
      <c r="D871" s="56" t="str">
        <f>IF(ISBLANK('1 - Cargar Mayor anual'!$B867),"", VLOOKUP($B871,'2 -Cargar maestro cuentas'!$A:$D,2,FALSE))</f>
        <v/>
      </c>
      <c r="E871" s="56" t="str">
        <f>IF(ISBLANK('1 - Cargar Mayor anual'!$B867),"", VLOOKUP($B871,'2 -Cargar maestro cuentas'!$A:$D,4,FALSE))</f>
        <v/>
      </c>
      <c r="F871" s="56" t="str">
        <f t="shared" si="40"/>
        <v/>
      </c>
      <c r="G871" s="56" t="str">
        <f>IF($F871="Si",VLOOKUP(DATE(YEAR($A871),MONTH($A871),1),'Anexo Indices'!$A:$B,2,FALSE),"")</f>
        <v/>
      </c>
      <c r="H871" s="56" t="str">
        <f t="shared" si="42"/>
        <v/>
      </c>
      <c r="I871" s="62" t="str">
        <f t="shared" si="41"/>
        <v/>
      </c>
      <c r="J871" s="2"/>
    </row>
    <row r="872" spans="1:10" ht="14.25" thickTop="1" thickBot="1">
      <c r="A872" s="57" t="str">
        <f>IF(ISBLANK('1 - Cargar Mayor anual'!$B868),"",'1 - Cargar Mayor anual'!C868)</f>
        <v/>
      </c>
      <c r="B872" s="52" t="str">
        <f>IF(ISBLANK('1 - Cargar Mayor anual'!$B868),"",'1 - Cargar Mayor anual'!B868)</f>
        <v/>
      </c>
      <c r="C872" s="53" t="str">
        <f>IF(ISBLANK('1 - Cargar Mayor anual'!$B868),"",'1 - Cargar Mayor anual'!D868-'1 - Cargar Mayor anual'!E868)</f>
        <v/>
      </c>
      <c r="D872" s="56" t="str">
        <f>IF(ISBLANK('1 - Cargar Mayor anual'!$B868),"", VLOOKUP($B872,'2 -Cargar maestro cuentas'!$A:$D,2,FALSE))</f>
        <v/>
      </c>
      <c r="E872" s="56" t="str">
        <f>IF(ISBLANK('1 - Cargar Mayor anual'!$B868),"", VLOOKUP($B872,'2 -Cargar maestro cuentas'!$A:$D,4,FALSE))</f>
        <v/>
      </c>
      <c r="F872" s="56" t="str">
        <f t="shared" si="40"/>
        <v/>
      </c>
      <c r="G872" s="56" t="str">
        <f>IF($F872="Si",VLOOKUP(DATE(YEAR($A872),MONTH($A872),1),'Anexo Indices'!$A:$B,2,FALSE),"")</f>
        <v/>
      </c>
      <c r="H872" s="56" t="str">
        <f t="shared" si="42"/>
        <v/>
      </c>
      <c r="I872" s="62" t="str">
        <f t="shared" si="41"/>
        <v/>
      </c>
      <c r="J872" s="2"/>
    </row>
    <row r="873" spans="1:10" ht="14.25" thickTop="1" thickBot="1">
      <c r="A873" s="57" t="str">
        <f>IF(ISBLANK('1 - Cargar Mayor anual'!$B869),"",'1 - Cargar Mayor anual'!C869)</f>
        <v/>
      </c>
      <c r="B873" s="52" t="str">
        <f>IF(ISBLANK('1 - Cargar Mayor anual'!$B869),"",'1 - Cargar Mayor anual'!B869)</f>
        <v/>
      </c>
      <c r="C873" s="53" t="str">
        <f>IF(ISBLANK('1 - Cargar Mayor anual'!$B869),"",'1 - Cargar Mayor anual'!D869-'1 - Cargar Mayor anual'!E869)</f>
        <v/>
      </c>
      <c r="D873" s="56" t="str">
        <f>IF(ISBLANK('1 - Cargar Mayor anual'!$B869),"", VLOOKUP($B873,'2 -Cargar maestro cuentas'!$A:$D,2,FALSE))</f>
        <v/>
      </c>
      <c r="E873" s="56" t="str">
        <f>IF(ISBLANK('1 - Cargar Mayor anual'!$B869),"", VLOOKUP($B873,'2 -Cargar maestro cuentas'!$A:$D,4,FALSE))</f>
        <v/>
      </c>
      <c r="F873" s="56" t="str">
        <f t="shared" si="40"/>
        <v/>
      </c>
      <c r="G873" s="56" t="str">
        <f>IF($F873="Si",VLOOKUP(DATE(YEAR($A873),MONTH($A873),1),'Anexo Indices'!$A:$B,2,FALSE),"")</f>
        <v/>
      </c>
      <c r="H873" s="56" t="str">
        <f t="shared" si="42"/>
        <v/>
      </c>
      <c r="I873" s="62" t="str">
        <f t="shared" si="41"/>
        <v/>
      </c>
      <c r="J873" s="2"/>
    </row>
    <row r="874" spans="1:10" ht="14.25" thickTop="1" thickBot="1">
      <c r="A874" s="57" t="str">
        <f>IF(ISBLANK('1 - Cargar Mayor anual'!$B870),"",'1 - Cargar Mayor anual'!C870)</f>
        <v/>
      </c>
      <c r="B874" s="52" t="str">
        <f>IF(ISBLANK('1 - Cargar Mayor anual'!$B870),"",'1 - Cargar Mayor anual'!B870)</f>
        <v/>
      </c>
      <c r="C874" s="53" t="str">
        <f>IF(ISBLANK('1 - Cargar Mayor anual'!$B870),"",'1 - Cargar Mayor anual'!D870-'1 - Cargar Mayor anual'!E870)</f>
        <v/>
      </c>
      <c r="D874" s="56" t="str">
        <f>IF(ISBLANK('1 - Cargar Mayor anual'!$B870),"", VLOOKUP($B874,'2 -Cargar maestro cuentas'!$A:$D,2,FALSE))</f>
        <v/>
      </c>
      <c r="E874" s="56" t="str">
        <f>IF(ISBLANK('1 - Cargar Mayor anual'!$B870),"", VLOOKUP($B874,'2 -Cargar maestro cuentas'!$A:$D,4,FALSE))</f>
        <v/>
      </c>
      <c r="F874" s="56" t="str">
        <f t="shared" si="40"/>
        <v/>
      </c>
      <c r="G874" s="56" t="str">
        <f>IF($F874="Si",VLOOKUP(DATE(YEAR($A874),MONTH($A874),1),'Anexo Indices'!$A:$B,2,FALSE),"")</f>
        <v/>
      </c>
      <c r="H874" s="56" t="str">
        <f t="shared" si="42"/>
        <v/>
      </c>
      <c r="I874" s="62" t="str">
        <f t="shared" si="41"/>
        <v/>
      </c>
      <c r="J874" s="2"/>
    </row>
    <row r="875" spans="1:10" ht="14.25" thickTop="1" thickBot="1">
      <c r="A875" s="57" t="str">
        <f>IF(ISBLANK('1 - Cargar Mayor anual'!$B871),"",'1 - Cargar Mayor anual'!C871)</f>
        <v/>
      </c>
      <c r="B875" s="52" t="str">
        <f>IF(ISBLANK('1 - Cargar Mayor anual'!$B871),"",'1 - Cargar Mayor anual'!B871)</f>
        <v/>
      </c>
      <c r="C875" s="53" t="str">
        <f>IF(ISBLANK('1 - Cargar Mayor anual'!$B871),"",'1 - Cargar Mayor anual'!D871-'1 - Cargar Mayor anual'!E871)</f>
        <v/>
      </c>
      <c r="D875" s="56" t="str">
        <f>IF(ISBLANK('1 - Cargar Mayor anual'!$B871),"", VLOOKUP($B875,'2 -Cargar maestro cuentas'!$A:$D,2,FALSE))</f>
        <v/>
      </c>
      <c r="E875" s="56" t="str">
        <f>IF(ISBLANK('1 - Cargar Mayor anual'!$B871),"", VLOOKUP($B875,'2 -Cargar maestro cuentas'!$A:$D,4,FALSE))</f>
        <v/>
      </c>
      <c r="F875" s="56" t="str">
        <f t="shared" si="40"/>
        <v/>
      </c>
      <c r="G875" s="56" t="str">
        <f>IF($F875="Si",VLOOKUP(DATE(YEAR($A875),MONTH($A875),1),'Anexo Indices'!$A:$B,2,FALSE),"")</f>
        <v/>
      </c>
      <c r="H875" s="56" t="str">
        <f t="shared" si="42"/>
        <v/>
      </c>
      <c r="I875" s="62" t="str">
        <f t="shared" si="41"/>
        <v/>
      </c>
      <c r="J875" s="2"/>
    </row>
    <row r="876" spans="1:10" ht="14.25" thickTop="1" thickBot="1">
      <c r="A876" s="57" t="str">
        <f>IF(ISBLANK('1 - Cargar Mayor anual'!$B872),"",'1 - Cargar Mayor anual'!C872)</f>
        <v/>
      </c>
      <c r="B876" s="52" t="str">
        <f>IF(ISBLANK('1 - Cargar Mayor anual'!$B872),"",'1 - Cargar Mayor anual'!B872)</f>
        <v/>
      </c>
      <c r="C876" s="53" t="str">
        <f>IF(ISBLANK('1 - Cargar Mayor anual'!$B872),"",'1 - Cargar Mayor anual'!D872-'1 - Cargar Mayor anual'!E872)</f>
        <v/>
      </c>
      <c r="D876" s="56" t="str">
        <f>IF(ISBLANK('1 - Cargar Mayor anual'!$B872),"", VLOOKUP($B876,'2 -Cargar maestro cuentas'!$A:$D,2,FALSE))</f>
        <v/>
      </c>
      <c r="E876" s="56" t="str">
        <f>IF(ISBLANK('1 - Cargar Mayor anual'!$B872),"", VLOOKUP($B876,'2 -Cargar maestro cuentas'!$A:$D,4,FALSE))</f>
        <v/>
      </c>
      <c r="F876" s="56" t="str">
        <f t="shared" si="40"/>
        <v/>
      </c>
      <c r="G876" s="56" t="str">
        <f>IF($F876="Si",VLOOKUP(DATE(YEAR($A876),MONTH($A876),1),'Anexo Indices'!$A:$B,2,FALSE),"")</f>
        <v/>
      </c>
      <c r="H876" s="56" t="str">
        <f t="shared" si="42"/>
        <v/>
      </c>
      <c r="I876" s="62" t="str">
        <f t="shared" si="41"/>
        <v/>
      </c>
      <c r="J876" s="2"/>
    </row>
    <row r="877" spans="1:10" ht="14.25" thickTop="1" thickBot="1">
      <c r="A877" s="57" t="str">
        <f>IF(ISBLANK('1 - Cargar Mayor anual'!$B873),"",'1 - Cargar Mayor anual'!C873)</f>
        <v/>
      </c>
      <c r="B877" s="52" t="str">
        <f>IF(ISBLANK('1 - Cargar Mayor anual'!$B873),"",'1 - Cargar Mayor anual'!B873)</f>
        <v/>
      </c>
      <c r="C877" s="53" t="str">
        <f>IF(ISBLANK('1 - Cargar Mayor anual'!$B873),"",'1 - Cargar Mayor anual'!D873-'1 - Cargar Mayor anual'!E873)</f>
        <v/>
      </c>
      <c r="D877" s="56" t="str">
        <f>IF(ISBLANK('1 - Cargar Mayor anual'!$B873),"", VLOOKUP($B877,'2 -Cargar maestro cuentas'!$A:$D,2,FALSE))</f>
        <v/>
      </c>
      <c r="E877" s="56" t="str">
        <f>IF(ISBLANK('1 - Cargar Mayor anual'!$B873),"", VLOOKUP($B877,'2 -Cargar maestro cuentas'!$A:$D,4,FALSE))</f>
        <v/>
      </c>
      <c r="F877" s="56" t="str">
        <f t="shared" si="40"/>
        <v/>
      </c>
      <c r="G877" s="56" t="str">
        <f>IF($F877="Si",VLOOKUP(DATE(YEAR($A877),MONTH($A877),1),'Anexo Indices'!$A:$B,2,FALSE),"")</f>
        <v/>
      </c>
      <c r="H877" s="56" t="str">
        <f t="shared" si="42"/>
        <v/>
      </c>
      <c r="I877" s="62" t="str">
        <f t="shared" si="41"/>
        <v/>
      </c>
      <c r="J877" s="2"/>
    </row>
    <row r="878" spans="1:10" ht="14.25" thickTop="1" thickBot="1">
      <c r="A878" s="57" t="str">
        <f>IF(ISBLANK('1 - Cargar Mayor anual'!$B874),"",'1 - Cargar Mayor anual'!C874)</f>
        <v/>
      </c>
      <c r="B878" s="52" t="str">
        <f>IF(ISBLANK('1 - Cargar Mayor anual'!$B874),"",'1 - Cargar Mayor anual'!B874)</f>
        <v/>
      </c>
      <c r="C878" s="53" t="str">
        <f>IF(ISBLANK('1 - Cargar Mayor anual'!$B874),"",'1 - Cargar Mayor anual'!D874-'1 - Cargar Mayor anual'!E874)</f>
        <v/>
      </c>
      <c r="D878" s="56" t="str">
        <f>IF(ISBLANK('1 - Cargar Mayor anual'!$B874),"", VLOOKUP($B878,'2 -Cargar maestro cuentas'!$A:$D,2,FALSE))</f>
        <v/>
      </c>
      <c r="E878" s="56" t="str">
        <f>IF(ISBLANK('1 - Cargar Mayor anual'!$B874),"", VLOOKUP($B878,'2 -Cargar maestro cuentas'!$A:$D,4,FALSE))</f>
        <v/>
      </c>
      <c r="F878" s="56" t="str">
        <f t="shared" si="40"/>
        <v/>
      </c>
      <c r="G878" s="56" t="str">
        <f>IF($F878="Si",VLOOKUP(DATE(YEAR($A878),MONTH($A878),1),'Anexo Indices'!$A:$B,2,FALSE),"")</f>
        <v/>
      </c>
      <c r="H878" s="56" t="str">
        <f t="shared" si="42"/>
        <v/>
      </c>
      <c r="I878" s="62" t="str">
        <f t="shared" si="41"/>
        <v/>
      </c>
      <c r="J878" s="2"/>
    </row>
    <row r="879" spans="1:10" ht="14.25" thickTop="1" thickBot="1">
      <c r="A879" s="57" t="str">
        <f>IF(ISBLANK('1 - Cargar Mayor anual'!$B875),"",'1 - Cargar Mayor anual'!C875)</f>
        <v/>
      </c>
      <c r="B879" s="52" t="str">
        <f>IF(ISBLANK('1 - Cargar Mayor anual'!$B875),"",'1 - Cargar Mayor anual'!B875)</f>
        <v/>
      </c>
      <c r="C879" s="53" t="str">
        <f>IF(ISBLANK('1 - Cargar Mayor anual'!$B875),"",'1 - Cargar Mayor anual'!D875-'1 - Cargar Mayor anual'!E875)</f>
        <v/>
      </c>
      <c r="D879" s="56" t="str">
        <f>IF(ISBLANK('1 - Cargar Mayor anual'!$B875),"", VLOOKUP($B879,'2 -Cargar maestro cuentas'!$A:$D,2,FALSE))</f>
        <v/>
      </c>
      <c r="E879" s="56" t="str">
        <f>IF(ISBLANK('1 - Cargar Mayor anual'!$B875),"", VLOOKUP($B879,'2 -Cargar maestro cuentas'!$A:$D,4,FALSE))</f>
        <v/>
      </c>
      <c r="F879" s="56" t="str">
        <f t="shared" si="40"/>
        <v/>
      </c>
      <c r="G879" s="56" t="str">
        <f>IF($F879="Si",VLOOKUP(DATE(YEAR($A879),MONTH($A879),1),'Anexo Indices'!$A:$B,2,FALSE),"")</f>
        <v/>
      </c>
      <c r="H879" s="56" t="str">
        <f t="shared" si="42"/>
        <v/>
      </c>
      <c r="I879" s="62" t="str">
        <f t="shared" si="41"/>
        <v/>
      </c>
      <c r="J879" s="2"/>
    </row>
    <row r="880" spans="1:10" ht="14.25" thickTop="1" thickBot="1">
      <c r="A880" s="57" t="str">
        <f>IF(ISBLANK('1 - Cargar Mayor anual'!$B876),"",'1 - Cargar Mayor anual'!C876)</f>
        <v/>
      </c>
      <c r="B880" s="52" t="str">
        <f>IF(ISBLANK('1 - Cargar Mayor anual'!$B876),"",'1 - Cargar Mayor anual'!B876)</f>
        <v/>
      </c>
      <c r="C880" s="53" t="str">
        <f>IF(ISBLANK('1 - Cargar Mayor anual'!$B876),"",'1 - Cargar Mayor anual'!D876-'1 - Cargar Mayor anual'!E876)</f>
        <v/>
      </c>
      <c r="D880" s="56" t="str">
        <f>IF(ISBLANK('1 - Cargar Mayor anual'!$B876),"", VLOOKUP($B880,'2 -Cargar maestro cuentas'!$A:$D,2,FALSE))</f>
        <v/>
      </c>
      <c r="E880" s="56" t="str">
        <f>IF(ISBLANK('1 - Cargar Mayor anual'!$B876),"", VLOOKUP($B880,'2 -Cargar maestro cuentas'!$A:$D,4,FALSE))</f>
        <v/>
      </c>
      <c r="F880" s="56" t="str">
        <f t="shared" si="40"/>
        <v/>
      </c>
      <c r="G880" s="56" t="str">
        <f>IF($F880="Si",VLOOKUP(DATE(YEAR($A880),MONTH($A880),1),'Anexo Indices'!$A:$B,2,FALSE),"")</f>
        <v/>
      </c>
      <c r="H880" s="56" t="str">
        <f t="shared" si="42"/>
        <v/>
      </c>
      <c r="I880" s="62" t="str">
        <f t="shared" si="41"/>
        <v/>
      </c>
      <c r="J880" s="2"/>
    </row>
    <row r="881" spans="1:10" ht="14.25" thickTop="1" thickBot="1">
      <c r="A881" s="57" t="str">
        <f>IF(ISBLANK('1 - Cargar Mayor anual'!$B877),"",'1 - Cargar Mayor anual'!C877)</f>
        <v/>
      </c>
      <c r="B881" s="52" t="str">
        <f>IF(ISBLANK('1 - Cargar Mayor anual'!$B877),"",'1 - Cargar Mayor anual'!B877)</f>
        <v/>
      </c>
      <c r="C881" s="53" t="str">
        <f>IF(ISBLANK('1 - Cargar Mayor anual'!$B877),"",'1 - Cargar Mayor anual'!D877-'1 - Cargar Mayor anual'!E877)</f>
        <v/>
      </c>
      <c r="D881" s="56" t="str">
        <f>IF(ISBLANK('1 - Cargar Mayor anual'!$B877),"", VLOOKUP($B881,'2 -Cargar maestro cuentas'!$A:$D,2,FALSE))</f>
        <v/>
      </c>
      <c r="E881" s="56" t="str">
        <f>IF(ISBLANK('1 - Cargar Mayor anual'!$B877),"", VLOOKUP($B881,'2 -Cargar maestro cuentas'!$A:$D,4,FALSE))</f>
        <v/>
      </c>
      <c r="F881" s="56" t="str">
        <f t="shared" si="40"/>
        <v/>
      </c>
      <c r="G881" s="56" t="str">
        <f>IF($F881="Si",VLOOKUP(DATE(YEAR($A881),MONTH($A881),1),'Anexo Indices'!$A:$B,2,FALSE),"")</f>
        <v/>
      </c>
      <c r="H881" s="56" t="str">
        <f t="shared" si="42"/>
        <v/>
      </c>
      <c r="I881" s="62" t="str">
        <f t="shared" si="41"/>
        <v/>
      </c>
      <c r="J881" s="2"/>
    </row>
    <row r="882" spans="1:10" ht="14.25" thickTop="1" thickBot="1">
      <c r="A882" s="57" t="str">
        <f>IF(ISBLANK('1 - Cargar Mayor anual'!$B878),"",'1 - Cargar Mayor anual'!C878)</f>
        <v/>
      </c>
      <c r="B882" s="52" t="str">
        <f>IF(ISBLANK('1 - Cargar Mayor anual'!$B878),"",'1 - Cargar Mayor anual'!B878)</f>
        <v/>
      </c>
      <c r="C882" s="53" t="str">
        <f>IF(ISBLANK('1 - Cargar Mayor anual'!$B878),"",'1 - Cargar Mayor anual'!D878-'1 - Cargar Mayor anual'!E878)</f>
        <v/>
      </c>
      <c r="D882" s="56" t="str">
        <f>IF(ISBLANK('1 - Cargar Mayor anual'!$B878),"", VLOOKUP($B882,'2 -Cargar maestro cuentas'!$A:$D,2,FALSE))</f>
        <v/>
      </c>
      <c r="E882" s="56" t="str">
        <f>IF(ISBLANK('1 - Cargar Mayor anual'!$B878),"", VLOOKUP($B882,'2 -Cargar maestro cuentas'!$A:$D,4,FALSE))</f>
        <v/>
      </c>
      <c r="F882" s="56" t="str">
        <f t="shared" si="40"/>
        <v/>
      </c>
      <c r="G882" s="56" t="str">
        <f>IF($F882="Si",VLOOKUP(DATE(YEAR($A882),MONTH($A882),1),'Anexo Indices'!$A:$B,2,FALSE),"")</f>
        <v/>
      </c>
      <c r="H882" s="56" t="str">
        <f t="shared" si="42"/>
        <v/>
      </c>
      <c r="I882" s="62" t="str">
        <f t="shared" si="41"/>
        <v/>
      </c>
      <c r="J882" s="2"/>
    </row>
    <row r="883" spans="1:10" ht="14.25" thickTop="1" thickBot="1">
      <c r="A883" s="57" t="str">
        <f>IF(ISBLANK('1 - Cargar Mayor anual'!$B879),"",'1 - Cargar Mayor anual'!C879)</f>
        <v/>
      </c>
      <c r="B883" s="52" t="str">
        <f>IF(ISBLANK('1 - Cargar Mayor anual'!$B879),"",'1 - Cargar Mayor anual'!B879)</f>
        <v/>
      </c>
      <c r="C883" s="53" t="str">
        <f>IF(ISBLANK('1 - Cargar Mayor anual'!$B879),"",'1 - Cargar Mayor anual'!D879-'1 - Cargar Mayor anual'!E879)</f>
        <v/>
      </c>
      <c r="D883" s="56" t="str">
        <f>IF(ISBLANK('1 - Cargar Mayor anual'!$B879),"", VLOOKUP($B883,'2 -Cargar maestro cuentas'!$A:$D,2,FALSE))</f>
        <v/>
      </c>
      <c r="E883" s="56" t="str">
        <f>IF(ISBLANK('1 - Cargar Mayor anual'!$B879),"", VLOOKUP($B883,'2 -Cargar maestro cuentas'!$A:$D,4,FALSE))</f>
        <v/>
      </c>
      <c r="F883" s="56" t="str">
        <f t="shared" si="40"/>
        <v/>
      </c>
      <c r="G883" s="56" t="str">
        <f>IF($F883="Si",VLOOKUP(DATE(YEAR($A883),MONTH($A883),1),'Anexo Indices'!$A:$B,2,FALSE),"")</f>
        <v/>
      </c>
      <c r="H883" s="56" t="str">
        <f t="shared" si="42"/>
        <v/>
      </c>
      <c r="I883" s="62" t="str">
        <f t="shared" si="41"/>
        <v/>
      </c>
      <c r="J883" s="2"/>
    </row>
    <row r="884" spans="1:10" ht="14.25" thickTop="1" thickBot="1">
      <c r="A884" s="57" t="str">
        <f>IF(ISBLANK('1 - Cargar Mayor anual'!$B880),"",'1 - Cargar Mayor anual'!C880)</f>
        <v/>
      </c>
      <c r="B884" s="52" t="str">
        <f>IF(ISBLANK('1 - Cargar Mayor anual'!$B880),"",'1 - Cargar Mayor anual'!B880)</f>
        <v/>
      </c>
      <c r="C884" s="53" t="str">
        <f>IF(ISBLANK('1 - Cargar Mayor anual'!$B880),"",'1 - Cargar Mayor anual'!D880-'1 - Cargar Mayor anual'!E880)</f>
        <v/>
      </c>
      <c r="D884" s="56" t="str">
        <f>IF(ISBLANK('1 - Cargar Mayor anual'!$B880),"", VLOOKUP($B884,'2 -Cargar maestro cuentas'!$A:$D,2,FALSE))</f>
        <v/>
      </c>
      <c r="E884" s="56" t="str">
        <f>IF(ISBLANK('1 - Cargar Mayor anual'!$B880),"", VLOOKUP($B884,'2 -Cargar maestro cuentas'!$A:$D,4,FALSE))</f>
        <v/>
      </c>
      <c r="F884" s="56" t="str">
        <f t="shared" si="40"/>
        <v/>
      </c>
      <c r="G884" s="56" t="str">
        <f>IF($F884="Si",VLOOKUP(DATE(YEAR($A884),MONTH($A884),1),'Anexo Indices'!$A:$B,2,FALSE),"")</f>
        <v/>
      </c>
      <c r="H884" s="56" t="str">
        <f t="shared" si="42"/>
        <v/>
      </c>
      <c r="I884" s="62" t="str">
        <f t="shared" si="41"/>
        <v/>
      </c>
      <c r="J884" s="2"/>
    </row>
    <row r="885" spans="1:10" ht="14.25" thickTop="1" thickBot="1">
      <c r="A885" s="57" t="str">
        <f>IF(ISBLANK('1 - Cargar Mayor anual'!$B881),"",'1 - Cargar Mayor anual'!C881)</f>
        <v/>
      </c>
      <c r="B885" s="52" t="str">
        <f>IF(ISBLANK('1 - Cargar Mayor anual'!$B881),"",'1 - Cargar Mayor anual'!B881)</f>
        <v/>
      </c>
      <c r="C885" s="53" t="str">
        <f>IF(ISBLANK('1 - Cargar Mayor anual'!$B881),"",'1 - Cargar Mayor anual'!D881-'1 - Cargar Mayor anual'!E881)</f>
        <v/>
      </c>
      <c r="D885" s="56" t="str">
        <f>IF(ISBLANK('1 - Cargar Mayor anual'!$B881),"", VLOOKUP($B885,'2 -Cargar maestro cuentas'!$A:$D,2,FALSE))</f>
        <v/>
      </c>
      <c r="E885" s="56" t="str">
        <f>IF(ISBLANK('1 - Cargar Mayor anual'!$B881),"", VLOOKUP($B885,'2 -Cargar maestro cuentas'!$A:$D,4,FALSE))</f>
        <v/>
      </c>
      <c r="F885" s="56" t="str">
        <f t="shared" si="40"/>
        <v/>
      </c>
      <c r="G885" s="56" t="str">
        <f>IF($F885="Si",VLOOKUP(DATE(YEAR($A885),MONTH($A885),1),'Anexo Indices'!$A:$B,2,FALSE),"")</f>
        <v/>
      </c>
      <c r="H885" s="56" t="str">
        <f t="shared" si="42"/>
        <v/>
      </c>
      <c r="I885" s="62" t="str">
        <f t="shared" si="41"/>
        <v/>
      </c>
      <c r="J885" s="2"/>
    </row>
    <row r="886" spans="1:10" ht="14.25" thickTop="1" thickBot="1">
      <c r="A886" s="57" t="str">
        <f>IF(ISBLANK('1 - Cargar Mayor anual'!$B882),"",'1 - Cargar Mayor anual'!C882)</f>
        <v/>
      </c>
      <c r="B886" s="52" t="str">
        <f>IF(ISBLANK('1 - Cargar Mayor anual'!$B882),"",'1 - Cargar Mayor anual'!B882)</f>
        <v/>
      </c>
      <c r="C886" s="53" t="str">
        <f>IF(ISBLANK('1 - Cargar Mayor anual'!$B882),"",'1 - Cargar Mayor anual'!D882-'1 - Cargar Mayor anual'!E882)</f>
        <v/>
      </c>
      <c r="D886" s="56" t="str">
        <f>IF(ISBLANK('1 - Cargar Mayor anual'!$B882),"", VLOOKUP($B886,'2 -Cargar maestro cuentas'!$A:$D,2,FALSE))</f>
        <v/>
      </c>
      <c r="E886" s="56" t="str">
        <f>IF(ISBLANK('1 - Cargar Mayor anual'!$B882),"", VLOOKUP($B886,'2 -Cargar maestro cuentas'!$A:$D,4,FALSE))</f>
        <v/>
      </c>
      <c r="F886" s="56" t="str">
        <f t="shared" si="40"/>
        <v/>
      </c>
      <c r="G886" s="56" t="str">
        <f>IF($F886="Si",VLOOKUP(DATE(YEAR($A886),MONTH($A886),1),'Anexo Indices'!$A:$B,2,FALSE),"")</f>
        <v/>
      </c>
      <c r="H886" s="56" t="str">
        <f t="shared" si="42"/>
        <v/>
      </c>
      <c r="I886" s="62" t="str">
        <f t="shared" si="41"/>
        <v/>
      </c>
      <c r="J886" s="2"/>
    </row>
    <row r="887" spans="1:10" ht="14.25" thickTop="1" thickBot="1">
      <c r="A887" s="57" t="str">
        <f>IF(ISBLANK('1 - Cargar Mayor anual'!$B883),"",'1 - Cargar Mayor anual'!C883)</f>
        <v/>
      </c>
      <c r="B887" s="52" t="str">
        <f>IF(ISBLANK('1 - Cargar Mayor anual'!$B883),"",'1 - Cargar Mayor anual'!B883)</f>
        <v/>
      </c>
      <c r="C887" s="53" t="str">
        <f>IF(ISBLANK('1 - Cargar Mayor anual'!$B883),"",'1 - Cargar Mayor anual'!D883-'1 - Cargar Mayor anual'!E883)</f>
        <v/>
      </c>
      <c r="D887" s="56" t="str">
        <f>IF(ISBLANK('1 - Cargar Mayor anual'!$B883),"", VLOOKUP($B887,'2 -Cargar maestro cuentas'!$A:$D,2,FALSE))</f>
        <v/>
      </c>
      <c r="E887" s="56" t="str">
        <f>IF(ISBLANK('1 - Cargar Mayor anual'!$B883),"", VLOOKUP($B887,'2 -Cargar maestro cuentas'!$A:$D,4,FALSE))</f>
        <v/>
      </c>
      <c r="F887" s="56" t="str">
        <f t="shared" si="40"/>
        <v/>
      </c>
      <c r="G887" s="56" t="str">
        <f>IF($F887="Si",VLOOKUP(DATE(YEAR($A887),MONTH($A887),1),'Anexo Indices'!$A:$B,2,FALSE),"")</f>
        <v/>
      </c>
      <c r="H887" s="56" t="str">
        <f t="shared" si="42"/>
        <v/>
      </c>
      <c r="I887" s="62" t="str">
        <f t="shared" si="41"/>
        <v/>
      </c>
      <c r="J887" s="2"/>
    </row>
    <row r="888" spans="1:10" ht="14.25" thickTop="1" thickBot="1">
      <c r="A888" s="57" t="str">
        <f>IF(ISBLANK('1 - Cargar Mayor anual'!$B884),"",'1 - Cargar Mayor anual'!C884)</f>
        <v/>
      </c>
      <c r="B888" s="52" t="str">
        <f>IF(ISBLANK('1 - Cargar Mayor anual'!$B884),"",'1 - Cargar Mayor anual'!B884)</f>
        <v/>
      </c>
      <c r="C888" s="53" t="str">
        <f>IF(ISBLANK('1 - Cargar Mayor anual'!$B884),"",'1 - Cargar Mayor anual'!D884-'1 - Cargar Mayor anual'!E884)</f>
        <v/>
      </c>
      <c r="D888" s="56" t="str">
        <f>IF(ISBLANK('1 - Cargar Mayor anual'!$B884),"", VLOOKUP($B888,'2 -Cargar maestro cuentas'!$A:$D,2,FALSE))</f>
        <v/>
      </c>
      <c r="E888" s="56" t="str">
        <f>IF(ISBLANK('1 - Cargar Mayor anual'!$B884),"", VLOOKUP($B888,'2 -Cargar maestro cuentas'!$A:$D,4,FALSE))</f>
        <v/>
      </c>
      <c r="F888" s="56" t="str">
        <f t="shared" si="40"/>
        <v/>
      </c>
      <c r="G888" s="56" t="str">
        <f>IF($F888="Si",VLOOKUP(DATE(YEAR($A888),MONTH($A888),1),'Anexo Indices'!$A:$B,2,FALSE),"")</f>
        <v/>
      </c>
      <c r="H888" s="56" t="str">
        <f t="shared" si="42"/>
        <v/>
      </c>
      <c r="I888" s="62" t="str">
        <f t="shared" si="41"/>
        <v/>
      </c>
      <c r="J888" s="2"/>
    </row>
    <row r="889" spans="1:10" ht="14.25" thickTop="1" thickBot="1">
      <c r="A889" s="57" t="str">
        <f>IF(ISBLANK('1 - Cargar Mayor anual'!$B885),"",'1 - Cargar Mayor anual'!C885)</f>
        <v/>
      </c>
      <c r="B889" s="52" t="str">
        <f>IF(ISBLANK('1 - Cargar Mayor anual'!$B885),"",'1 - Cargar Mayor anual'!B885)</f>
        <v/>
      </c>
      <c r="C889" s="53" t="str">
        <f>IF(ISBLANK('1 - Cargar Mayor anual'!$B885),"",'1 - Cargar Mayor anual'!D885-'1 - Cargar Mayor anual'!E885)</f>
        <v/>
      </c>
      <c r="D889" s="56" t="str">
        <f>IF(ISBLANK('1 - Cargar Mayor anual'!$B885),"", VLOOKUP($B889,'2 -Cargar maestro cuentas'!$A:$D,2,FALSE))</f>
        <v/>
      </c>
      <c r="E889" s="56" t="str">
        <f>IF(ISBLANK('1 - Cargar Mayor anual'!$B885),"", VLOOKUP($B889,'2 -Cargar maestro cuentas'!$A:$D,4,FALSE))</f>
        <v/>
      </c>
      <c r="F889" s="56" t="str">
        <f t="shared" si="40"/>
        <v/>
      </c>
      <c r="G889" s="56" t="str">
        <f>IF($F889="Si",VLOOKUP(DATE(YEAR($A889),MONTH($A889),1),'Anexo Indices'!$A:$B,2,FALSE),"")</f>
        <v/>
      </c>
      <c r="H889" s="56" t="str">
        <f t="shared" si="42"/>
        <v/>
      </c>
      <c r="I889" s="62" t="str">
        <f t="shared" si="41"/>
        <v/>
      </c>
      <c r="J889" s="2"/>
    </row>
    <row r="890" spans="1:10" ht="14.25" thickTop="1" thickBot="1">
      <c r="A890" s="57" t="str">
        <f>IF(ISBLANK('1 - Cargar Mayor anual'!$B886),"",'1 - Cargar Mayor anual'!C886)</f>
        <v/>
      </c>
      <c r="B890" s="52" t="str">
        <f>IF(ISBLANK('1 - Cargar Mayor anual'!$B886),"",'1 - Cargar Mayor anual'!B886)</f>
        <v/>
      </c>
      <c r="C890" s="53" t="str">
        <f>IF(ISBLANK('1 - Cargar Mayor anual'!$B886),"",'1 - Cargar Mayor anual'!D886-'1 - Cargar Mayor anual'!E886)</f>
        <v/>
      </c>
      <c r="D890" s="56" t="str">
        <f>IF(ISBLANK('1 - Cargar Mayor anual'!$B886),"", VLOOKUP($B890,'2 -Cargar maestro cuentas'!$A:$D,2,FALSE))</f>
        <v/>
      </c>
      <c r="E890" s="56" t="str">
        <f>IF(ISBLANK('1 - Cargar Mayor anual'!$B886),"", VLOOKUP($B890,'2 -Cargar maestro cuentas'!$A:$D,4,FALSE))</f>
        <v/>
      </c>
      <c r="F890" s="56" t="str">
        <f t="shared" si="40"/>
        <v/>
      </c>
      <c r="G890" s="56" t="str">
        <f>IF($F890="Si",VLOOKUP(DATE(YEAR($A890),MONTH($A890),1),'Anexo Indices'!$A:$B,2,FALSE),"")</f>
        <v/>
      </c>
      <c r="H890" s="56" t="str">
        <f t="shared" si="42"/>
        <v/>
      </c>
      <c r="I890" s="62" t="str">
        <f t="shared" si="41"/>
        <v/>
      </c>
      <c r="J890" s="2"/>
    </row>
    <row r="891" spans="1:10" ht="14.25" thickTop="1" thickBot="1">
      <c r="A891" s="57" t="str">
        <f>IF(ISBLANK('1 - Cargar Mayor anual'!$B887),"",'1 - Cargar Mayor anual'!C887)</f>
        <v/>
      </c>
      <c r="B891" s="52" t="str">
        <f>IF(ISBLANK('1 - Cargar Mayor anual'!$B887),"",'1 - Cargar Mayor anual'!B887)</f>
        <v/>
      </c>
      <c r="C891" s="53" t="str">
        <f>IF(ISBLANK('1 - Cargar Mayor anual'!$B887),"",'1 - Cargar Mayor anual'!D887-'1 - Cargar Mayor anual'!E887)</f>
        <v/>
      </c>
      <c r="D891" s="56" t="str">
        <f>IF(ISBLANK('1 - Cargar Mayor anual'!$B887),"", VLOOKUP($B891,'2 -Cargar maestro cuentas'!$A:$D,2,FALSE))</f>
        <v/>
      </c>
      <c r="E891" s="56" t="str">
        <f>IF(ISBLANK('1 - Cargar Mayor anual'!$B887),"", VLOOKUP($B891,'2 -Cargar maestro cuentas'!$A:$D,4,FALSE))</f>
        <v/>
      </c>
      <c r="F891" s="56" t="str">
        <f t="shared" si="40"/>
        <v/>
      </c>
      <c r="G891" s="56" t="str">
        <f>IF($F891="Si",VLOOKUP(DATE(YEAR($A891),MONTH($A891),1),'Anexo Indices'!$A:$B,2,FALSE),"")</f>
        <v/>
      </c>
      <c r="H891" s="56" t="str">
        <f t="shared" si="42"/>
        <v/>
      </c>
      <c r="I891" s="62" t="str">
        <f t="shared" si="41"/>
        <v/>
      </c>
      <c r="J891" s="2"/>
    </row>
    <row r="892" spans="1:10" ht="14.25" thickTop="1" thickBot="1">
      <c r="A892" s="57" t="str">
        <f>IF(ISBLANK('1 - Cargar Mayor anual'!$B888),"",'1 - Cargar Mayor anual'!C888)</f>
        <v/>
      </c>
      <c r="B892" s="52" t="str">
        <f>IF(ISBLANK('1 - Cargar Mayor anual'!$B888),"",'1 - Cargar Mayor anual'!B888)</f>
        <v/>
      </c>
      <c r="C892" s="53" t="str">
        <f>IF(ISBLANK('1 - Cargar Mayor anual'!$B888),"",'1 - Cargar Mayor anual'!D888-'1 - Cargar Mayor anual'!E888)</f>
        <v/>
      </c>
      <c r="D892" s="56" t="str">
        <f>IF(ISBLANK('1 - Cargar Mayor anual'!$B888),"", VLOOKUP($B892,'2 -Cargar maestro cuentas'!$A:$D,2,FALSE))</f>
        <v/>
      </c>
      <c r="E892" s="56" t="str">
        <f>IF(ISBLANK('1 - Cargar Mayor anual'!$B888),"", VLOOKUP($B892,'2 -Cargar maestro cuentas'!$A:$D,4,FALSE))</f>
        <v/>
      </c>
      <c r="F892" s="56" t="str">
        <f t="shared" si="40"/>
        <v/>
      </c>
      <c r="G892" s="56" t="str">
        <f>IF($F892="Si",VLOOKUP(DATE(YEAR($A892),MONTH($A892),1),'Anexo Indices'!$A:$B,2,FALSE),"")</f>
        <v/>
      </c>
      <c r="H892" s="56" t="str">
        <f t="shared" si="42"/>
        <v/>
      </c>
      <c r="I892" s="62" t="str">
        <f t="shared" si="41"/>
        <v/>
      </c>
      <c r="J892" s="2"/>
    </row>
    <row r="893" spans="1:10" ht="14.25" thickTop="1" thickBot="1">
      <c r="A893" s="57" t="str">
        <f>IF(ISBLANK('1 - Cargar Mayor anual'!$B889),"",'1 - Cargar Mayor anual'!C889)</f>
        <v/>
      </c>
      <c r="B893" s="52" t="str">
        <f>IF(ISBLANK('1 - Cargar Mayor anual'!$B889),"",'1 - Cargar Mayor anual'!B889)</f>
        <v/>
      </c>
      <c r="C893" s="53" t="str">
        <f>IF(ISBLANK('1 - Cargar Mayor anual'!$B889),"",'1 - Cargar Mayor anual'!D889-'1 - Cargar Mayor anual'!E889)</f>
        <v/>
      </c>
      <c r="D893" s="56" t="str">
        <f>IF(ISBLANK('1 - Cargar Mayor anual'!$B889),"", VLOOKUP($B893,'2 -Cargar maestro cuentas'!$A:$D,2,FALSE))</f>
        <v/>
      </c>
      <c r="E893" s="56" t="str">
        <f>IF(ISBLANK('1 - Cargar Mayor anual'!$B889),"", VLOOKUP($B893,'2 -Cargar maestro cuentas'!$A:$D,4,FALSE))</f>
        <v/>
      </c>
      <c r="F893" s="56" t="str">
        <f t="shared" si="40"/>
        <v/>
      </c>
      <c r="G893" s="56" t="str">
        <f>IF($F893="Si",VLOOKUP(DATE(YEAR($A893),MONTH($A893),1),'Anexo Indices'!$A:$B,2,FALSE),"")</f>
        <v/>
      </c>
      <c r="H893" s="56" t="str">
        <f t="shared" si="42"/>
        <v/>
      </c>
      <c r="I893" s="62" t="str">
        <f t="shared" si="41"/>
        <v/>
      </c>
      <c r="J893" s="2"/>
    </row>
    <row r="894" spans="1:10" ht="14.25" thickTop="1" thickBot="1">
      <c r="A894" s="57" t="str">
        <f>IF(ISBLANK('1 - Cargar Mayor anual'!$B890),"",'1 - Cargar Mayor anual'!C890)</f>
        <v/>
      </c>
      <c r="B894" s="52" t="str">
        <f>IF(ISBLANK('1 - Cargar Mayor anual'!$B890),"",'1 - Cargar Mayor anual'!B890)</f>
        <v/>
      </c>
      <c r="C894" s="53" t="str">
        <f>IF(ISBLANK('1 - Cargar Mayor anual'!$B890),"",'1 - Cargar Mayor anual'!D890-'1 - Cargar Mayor anual'!E890)</f>
        <v/>
      </c>
      <c r="D894" s="56" t="str">
        <f>IF(ISBLANK('1 - Cargar Mayor anual'!$B890),"", VLOOKUP($B894,'2 -Cargar maestro cuentas'!$A:$D,2,FALSE))</f>
        <v/>
      </c>
      <c r="E894" s="56" t="str">
        <f>IF(ISBLANK('1 - Cargar Mayor anual'!$B890),"", VLOOKUP($B894,'2 -Cargar maestro cuentas'!$A:$D,4,FALSE))</f>
        <v/>
      </c>
      <c r="F894" s="56" t="str">
        <f t="shared" si="40"/>
        <v/>
      </c>
      <c r="G894" s="56" t="str">
        <f>IF($F894="Si",VLOOKUP(DATE(YEAR($A894),MONTH($A894),1),'Anexo Indices'!$A:$B,2,FALSE),"")</f>
        <v/>
      </c>
      <c r="H894" s="56" t="str">
        <f t="shared" si="42"/>
        <v/>
      </c>
      <c r="I894" s="62" t="str">
        <f t="shared" si="41"/>
        <v/>
      </c>
      <c r="J894" s="2"/>
    </row>
    <row r="895" spans="1:10" ht="14.25" thickTop="1" thickBot="1">
      <c r="A895" s="57" t="str">
        <f>IF(ISBLANK('1 - Cargar Mayor anual'!$B891),"",'1 - Cargar Mayor anual'!C891)</f>
        <v/>
      </c>
      <c r="B895" s="52" t="str">
        <f>IF(ISBLANK('1 - Cargar Mayor anual'!$B891),"",'1 - Cargar Mayor anual'!B891)</f>
        <v/>
      </c>
      <c r="C895" s="53" t="str">
        <f>IF(ISBLANK('1 - Cargar Mayor anual'!$B891),"",'1 - Cargar Mayor anual'!D891-'1 - Cargar Mayor anual'!E891)</f>
        <v/>
      </c>
      <c r="D895" s="56" t="str">
        <f>IF(ISBLANK('1 - Cargar Mayor anual'!$B891),"", VLOOKUP($B895,'2 -Cargar maestro cuentas'!$A:$D,2,FALSE))</f>
        <v/>
      </c>
      <c r="E895" s="56" t="str">
        <f>IF(ISBLANK('1 - Cargar Mayor anual'!$B891),"", VLOOKUP($B895,'2 -Cargar maestro cuentas'!$A:$D,4,FALSE))</f>
        <v/>
      </c>
      <c r="F895" s="56" t="str">
        <f t="shared" si="40"/>
        <v/>
      </c>
      <c r="G895" s="56" t="str">
        <f>IF($F895="Si",VLOOKUP(DATE(YEAR($A895),MONTH($A895),1),'Anexo Indices'!$A:$B,2,FALSE),"")</f>
        <v/>
      </c>
      <c r="H895" s="56" t="str">
        <f t="shared" si="42"/>
        <v/>
      </c>
      <c r="I895" s="62" t="str">
        <f t="shared" si="41"/>
        <v/>
      </c>
      <c r="J895" s="2"/>
    </row>
    <row r="896" spans="1:10" ht="14.25" thickTop="1" thickBot="1">
      <c r="A896" s="57" t="str">
        <f>IF(ISBLANK('1 - Cargar Mayor anual'!$B892),"",'1 - Cargar Mayor anual'!C892)</f>
        <v/>
      </c>
      <c r="B896" s="52" t="str">
        <f>IF(ISBLANK('1 - Cargar Mayor anual'!$B892),"",'1 - Cargar Mayor anual'!B892)</f>
        <v/>
      </c>
      <c r="C896" s="53" t="str">
        <f>IF(ISBLANK('1 - Cargar Mayor anual'!$B892),"",'1 - Cargar Mayor anual'!D892-'1 - Cargar Mayor anual'!E892)</f>
        <v/>
      </c>
      <c r="D896" s="56" t="str">
        <f>IF(ISBLANK('1 - Cargar Mayor anual'!$B892),"", VLOOKUP($B896,'2 -Cargar maestro cuentas'!$A:$D,2,FALSE))</f>
        <v/>
      </c>
      <c r="E896" s="56" t="str">
        <f>IF(ISBLANK('1 - Cargar Mayor anual'!$B892),"", VLOOKUP($B896,'2 -Cargar maestro cuentas'!$A:$D,4,FALSE))</f>
        <v/>
      </c>
      <c r="F896" s="56" t="str">
        <f t="shared" si="40"/>
        <v/>
      </c>
      <c r="G896" s="56" t="str">
        <f>IF($F896="Si",VLOOKUP(DATE(YEAR($A896),MONTH($A896),1),'Anexo Indices'!$A:$B,2,FALSE),"")</f>
        <v/>
      </c>
      <c r="H896" s="56" t="str">
        <f t="shared" si="42"/>
        <v/>
      </c>
      <c r="I896" s="62" t="str">
        <f t="shared" si="41"/>
        <v/>
      </c>
      <c r="J896" s="2"/>
    </row>
    <row r="897" spans="1:10" ht="14.25" thickTop="1" thickBot="1">
      <c r="A897" s="57" t="str">
        <f>IF(ISBLANK('1 - Cargar Mayor anual'!$B893),"",'1 - Cargar Mayor anual'!C893)</f>
        <v/>
      </c>
      <c r="B897" s="52" t="str">
        <f>IF(ISBLANK('1 - Cargar Mayor anual'!$B893),"",'1 - Cargar Mayor anual'!B893)</f>
        <v/>
      </c>
      <c r="C897" s="53" t="str">
        <f>IF(ISBLANK('1 - Cargar Mayor anual'!$B893),"",'1 - Cargar Mayor anual'!D893-'1 - Cargar Mayor anual'!E893)</f>
        <v/>
      </c>
      <c r="D897" s="56" t="str">
        <f>IF(ISBLANK('1 - Cargar Mayor anual'!$B893),"", VLOOKUP($B897,'2 -Cargar maestro cuentas'!$A:$D,2,FALSE))</f>
        <v/>
      </c>
      <c r="E897" s="56" t="str">
        <f>IF(ISBLANK('1 - Cargar Mayor anual'!$B893),"", VLOOKUP($B897,'2 -Cargar maestro cuentas'!$A:$D,4,FALSE))</f>
        <v/>
      </c>
      <c r="F897" s="56" t="str">
        <f t="shared" si="40"/>
        <v/>
      </c>
      <c r="G897" s="56" t="str">
        <f>IF($F897="Si",VLOOKUP(DATE(YEAR($A897),MONTH($A897),1),'Anexo Indices'!$A:$B,2,FALSE),"")</f>
        <v/>
      </c>
      <c r="H897" s="56" t="str">
        <f t="shared" si="42"/>
        <v/>
      </c>
      <c r="I897" s="62" t="str">
        <f t="shared" si="41"/>
        <v/>
      </c>
      <c r="J897" s="2"/>
    </row>
    <row r="898" spans="1:10" ht="14.25" thickTop="1" thickBot="1">
      <c r="A898" s="57" t="str">
        <f>IF(ISBLANK('1 - Cargar Mayor anual'!$B894),"",'1 - Cargar Mayor anual'!C894)</f>
        <v/>
      </c>
      <c r="B898" s="52" t="str">
        <f>IF(ISBLANK('1 - Cargar Mayor anual'!$B894),"",'1 - Cargar Mayor anual'!B894)</f>
        <v/>
      </c>
      <c r="C898" s="53" t="str">
        <f>IF(ISBLANK('1 - Cargar Mayor anual'!$B894),"",'1 - Cargar Mayor anual'!D894-'1 - Cargar Mayor anual'!E894)</f>
        <v/>
      </c>
      <c r="D898" s="56" t="str">
        <f>IF(ISBLANK('1 - Cargar Mayor anual'!$B894),"", VLOOKUP($B898,'2 -Cargar maestro cuentas'!$A:$D,2,FALSE))</f>
        <v/>
      </c>
      <c r="E898" s="56" t="str">
        <f>IF(ISBLANK('1 - Cargar Mayor anual'!$B894),"", VLOOKUP($B898,'2 -Cargar maestro cuentas'!$A:$D,4,FALSE))</f>
        <v/>
      </c>
      <c r="F898" s="56" t="str">
        <f t="shared" si="40"/>
        <v/>
      </c>
      <c r="G898" s="56" t="str">
        <f>IF($F898="Si",VLOOKUP(DATE(YEAR($A898),MONTH($A898),1),'Anexo Indices'!$A:$B,2,FALSE),"")</f>
        <v/>
      </c>
      <c r="H898" s="56" t="str">
        <f t="shared" si="42"/>
        <v/>
      </c>
      <c r="I898" s="62" t="str">
        <f t="shared" si="41"/>
        <v/>
      </c>
      <c r="J898" s="2"/>
    </row>
    <row r="899" spans="1:10" ht="14.25" thickTop="1" thickBot="1">
      <c r="A899" s="57" t="str">
        <f>IF(ISBLANK('1 - Cargar Mayor anual'!$B895),"",'1 - Cargar Mayor anual'!C895)</f>
        <v/>
      </c>
      <c r="B899" s="52" t="str">
        <f>IF(ISBLANK('1 - Cargar Mayor anual'!$B895),"",'1 - Cargar Mayor anual'!B895)</f>
        <v/>
      </c>
      <c r="C899" s="53" t="str">
        <f>IF(ISBLANK('1 - Cargar Mayor anual'!$B895),"",'1 - Cargar Mayor anual'!D895-'1 - Cargar Mayor anual'!E895)</f>
        <v/>
      </c>
      <c r="D899" s="56" t="str">
        <f>IF(ISBLANK('1 - Cargar Mayor anual'!$B895),"", VLOOKUP($B899,'2 -Cargar maestro cuentas'!$A:$D,2,FALSE))</f>
        <v/>
      </c>
      <c r="E899" s="56" t="str">
        <f>IF(ISBLANK('1 - Cargar Mayor anual'!$B895),"", VLOOKUP($B899,'2 -Cargar maestro cuentas'!$A:$D,4,FALSE))</f>
        <v/>
      </c>
      <c r="F899" s="56" t="str">
        <f t="shared" si="40"/>
        <v/>
      </c>
      <c r="G899" s="56" t="str">
        <f>IF($F899="Si",VLOOKUP(DATE(YEAR($A899),MONTH($A899),1),'Anexo Indices'!$A:$B,2,FALSE),"")</f>
        <v/>
      </c>
      <c r="H899" s="56" t="str">
        <f t="shared" si="42"/>
        <v/>
      </c>
      <c r="I899" s="62" t="str">
        <f t="shared" si="41"/>
        <v/>
      </c>
      <c r="J899" s="2"/>
    </row>
    <row r="900" spans="1:10" ht="14.25" thickTop="1" thickBot="1">
      <c r="A900" s="57" t="str">
        <f>IF(ISBLANK('1 - Cargar Mayor anual'!$B896),"",'1 - Cargar Mayor anual'!C896)</f>
        <v/>
      </c>
      <c r="B900" s="52" t="str">
        <f>IF(ISBLANK('1 - Cargar Mayor anual'!$B896),"",'1 - Cargar Mayor anual'!B896)</f>
        <v/>
      </c>
      <c r="C900" s="53" t="str">
        <f>IF(ISBLANK('1 - Cargar Mayor anual'!$B896),"",'1 - Cargar Mayor anual'!D896-'1 - Cargar Mayor anual'!E896)</f>
        <v/>
      </c>
      <c r="D900" s="56" t="str">
        <f>IF(ISBLANK('1 - Cargar Mayor anual'!$B896),"", VLOOKUP($B900,'2 -Cargar maestro cuentas'!$A:$D,2,FALSE))</f>
        <v/>
      </c>
      <c r="E900" s="56" t="str">
        <f>IF(ISBLANK('1 - Cargar Mayor anual'!$B896),"", VLOOKUP($B900,'2 -Cargar maestro cuentas'!$A:$D,4,FALSE))</f>
        <v/>
      </c>
      <c r="F900" s="56" t="str">
        <f t="shared" si="40"/>
        <v/>
      </c>
      <c r="G900" s="56" t="str">
        <f>IF($F900="Si",VLOOKUP(DATE(YEAR($A900),MONTH($A900),1),'Anexo Indices'!$A:$B,2,FALSE),"")</f>
        <v/>
      </c>
      <c r="H900" s="56" t="str">
        <f t="shared" si="42"/>
        <v/>
      </c>
      <c r="I900" s="62" t="str">
        <f t="shared" si="41"/>
        <v/>
      </c>
      <c r="J900" s="2"/>
    </row>
    <row r="901" spans="1:10" ht="14.25" thickTop="1" thickBot="1">
      <c r="A901" s="57" t="str">
        <f>IF(ISBLANK('1 - Cargar Mayor anual'!$B897),"",'1 - Cargar Mayor anual'!C897)</f>
        <v/>
      </c>
      <c r="B901" s="52" t="str">
        <f>IF(ISBLANK('1 - Cargar Mayor anual'!$B897),"",'1 - Cargar Mayor anual'!B897)</f>
        <v/>
      </c>
      <c r="C901" s="53" t="str">
        <f>IF(ISBLANK('1 - Cargar Mayor anual'!$B897),"",'1 - Cargar Mayor anual'!D897-'1 - Cargar Mayor anual'!E897)</f>
        <v/>
      </c>
      <c r="D901" s="56" t="str">
        <f>IF(ISBLANK('1 - Cargar Mayor anual'!$B897),"", VLOOKUP($B901,'2 -Cargar maestro cuentas'!$A:$D,2,FALSE))</f>
        <v/>
      </c>
      <c r="E901" s="56" t="str">
        <f>IF(ISBLANK('1 - Cargar Mayor anual'!$B897),"", VLOOKUP($B901,'2 -Cargar maestro cuentas'!$A:$D,4,FALSE))</f>
        <v/>
      </c>
      <c r="F901" s="56" t="str">
        <f t="shared" si="40"/>
        <v/>
      </c>
      <c r="G901" s="56" t="str">
        <f>IF($F901="Si",VLOOKUP(DATE(YEAR($A901),MONTH($A901),1),'Anexo Indices'!$A:$B,2,FALSE),"")</f>
        <v/>
      </c>
      <c r="H901" s="56" t="str">
        <f t="shared" si="42"/>
        <v/>
      </c>
      <c r="I901" s="62" t="str">
        <f t="shared" si="41"/>
        <v/>
      </c>
      <c r="J901" s="2"/>
    </row>
    <row r="902" spans="1:10" ht="14.25" thickTop="1" thickBot="1">
      <c r="A902" s="57" t="str">
        <f>IF(ISBLANK('1 - Cargar Mayor anual'!$B898),"",'1 - Cargar Mayor anual'!C898)</f>
        <v/>
      </c>
      <c r="B902" s="52" t="str">
        <f>IF(ISBLANK('1 - Cargar Mayor anual'!$B898),"",'1 - Cargar Mayor anual'!B898)</f>
        <v/>
      </c>
      <c r="C902" s="53" t="str">
        <f>IF(ISBLANK('1 - Cargar Mayor anual'!$B898),"",'1 - Cargar Mayor anual'!D898-'1 - Cargar Mayor anual'!E898)</f>
        <v/>
      </c>
      <c r="D902" s="56" t="str">
        <f>IF(ISBLANK('1 - Cargar Mayor anual'!$B898),"", VLOOKUP($B902,'2 -Cargar maestro cuentas'!$A:$D,2,FALSE))</f>
        <v/>
      </c>
      <c r="E902" s="56" t="str">
        <f>IF(ISBLANK('1 - Cargar Mayor anual'!$B898),"", VLOOKUP($B902,'2 -Cargar maestro cuentas'!$A:$D,4,FALSE))</f>
        <v/>
      </c>
      <c r="F902" s="56" t="str">
        <f t="shared" si="40"/>
        <v/>
      </c>
      <c r="G902" s="56" t="str">
        <f>IF($F902="Si",VLOOKUP(DATE(YEAR($A902),MONTH($A902),1),'Anexo Indices'!$A:$B,2,FALSE),"")</f>
        <v/>
      </c>
      <c r="H902" s="56" t="str">
        <f t="shared" si="42"/>
        <v/>
      </c>
      <c r="I902" s="62" t="str">
        <f t="shared" si="41"/>
        <v/>
      </c>
      <c r="J902" s="2"/>
    </row>
    <row r="903" spans="1:10" ht="14.25" thickTop="1" thickBot="1">
      <c r="A903" s="57" t="str">
        <f>IF(ISBLANK('1 - Cargar Mayor anual'!$B899),"",'1 - Cargar Mayor anual'!C899)</f>
        <v/>
      </c>
      <c r="B903" s="52" t="str">
        <f>IF(ISBLANK('1 - Cargar Mayor anual'!$B899),"",'1 - Cargar Mayor anual'!B899)</f>
        <v/>
      </c>
      <c r="C903" s="53" t="str">
        <f>IF(ISBLANK('1 - Cargar Mayor anual'!$B899),"",'1 - Cargar Mayor anual'!D899-'1 - Cargar Mayor anual'!E899)</f>
        <v/>
      </c>
      <c r="D903" s="56" t="str">
        <f>IF(ISBLANK('1 - Cargar Mayor anual'!$B899),"", VLOOKUP($B903,'2 -Cargar maestro cuentas'!$A:$D,2,FALSE))</f>
        <v/>
      </c>
      <c r="E903" s="56" t="str">
        <f>IF(ISBLANK('1 - Cargar Mayor anual'!$B899),"", VLOOKUP($B903,'2 -Cargar maestro cuentas'!$A:$D,4,FALSE))</f>
        <v/>
      </c>
      <c r="F903" s="56" t="str">
        <f t="shared" ref="F903:F966" si="43">IF(E903="Partida monetaria","No",IF(E903="Partida no monetaria","Si",""))</f>
        <v/>
      </c>
      <c r="G903" s="56" t="str">
        <f>IF($F903="Si",VLOOKUP(DATE(YEAR($A903),MONTH($A903),1),'Anexo Indices'!$A:$B,2,FALSE),"")</f>
        <v/>
      </c>
      <c r="H903" s="56" t="str">
        <f t="shared" si="42"/>
        <v/>
      </c>
      <c r="I903" s="62" t="str">
        <f t="shared" ref="I903:I966" si="44">IF(F903="Si",(H903/G903-1)*C903,"")</f>
        <v/>
      </c>
      <c r="J903" s="2"/>
    </row>
    <row r="904" spans="1:10" ht="14.25" thickTop="1" thickBot="1">
      <c r="A904" s="57" t="str">
        <f>IF(ISBLANK('1 - Cargar Mayor anual'!$B900),"",'1 - Cargar Mayor anual'!C900)</f>
        <v/>
      </c>
      <c r="B904" s="52" t="str">
        <f>IF(ISBLANK('1 - Cargar Mayor anual'!$B900),"",'1 - Cargar Mayor anual'!B900)</f>
        <v/>
      </c>
      <c r="C904" s="53" t="str">
        <f>IF(ISBLANK('1 - Cargar Mayor anual'!$B900),"",'1 - Cargar Mayor anual'!D900-'1 - Cargar Mayor anual'!E900)</f>
        <v/>
      </c>
      <c r="D904" s="56" t="str">
        <f>IF(ISBLANK('1 - Cargar Mayor anual'!$B900),"", VLOOKUP($B904,'2 -Cargar maestro cuentas'!$A:$D,2,FALSE))</f>
        <v/>
      </c>
      <c r="E904" s="56" t="str">
        <f>IF(ISBLANK('1 - Cargar Mayor anual'!$B900),"", VLOOKUP($B904,'2 -Cargar maestro cuentas'!$A:$D,4,FALSE))</f>
        <v/>
      </c>
      <c r="F904" s="56" t="str">
        <f t="shared" si="43"/>
        <v/>
      </c>
      <c r="G904" s="56" t="str">
        <f>IF($F904="Si",VLOOKUP(DATE(YEAR($A904),MONTH($A904),1),'Anexo Indices'!$A:$B,2,FALSE),"")</f>
        <v/>
      </c>
      <c r="H904" s="56" t="str">
        <f t="shared" ref="H904:H967" si="45">IF($F904="Si",$B$3,"")</f>
        <v/>
      </c>
      <c r="I904" s="62" t="str">
        <f t="shared" si="44"/>
        <v/>
      </c>
      <c r="J904" s="2"/>
    </row>
    <row r="905" spans="1:10" ht="14.25" thickTop="1" thickBot="1">
      <c r="A905" s="57" t="str">
        <f>IF(ISBLANK('1 - Cargar Mayor anual'!$B901),"",'1 - Cargar Mayor anual'!C901)</f>
        <v/>
      </c>
      <c r="B905" s="52" t="str">
        <f>IF(ISBLANK('1 - Cargar Mayor anual'!$B901),"",'1 - Cargar Mayor anual'!B901)</f>
        <v/>
      </c>
      <c r="C905" s="53" t="str">
        <f>IF(ISBLANK('1 - Cargar Mayor anual'!$B901),"",'1 - Cargar Mayor anual'!D901-'1 - Cargar Mayor anual'!E901)</f>
        <v/>
      </c>
      <c r="D905" s="56" t="str">
        <f>IF(ISBLANK('1 - Cargar Mayor anual'!$B901),"", VLOOKUP($B905,'2 -Cargar maestro cuentas'!$A:$D,2,FALSE))</f>
        <v/>
      </c>
      <c r="E905" s="56" t="str">
        <f>IF(ISBLANK('1 - Cargar Mayor anual'!$B901),"", VLOOKUP($B905,'2 -Cargar maestro cuentas'!$A:$D,4,FALSE))</f>
        <v/>
      </c>
      <c r="F905" s="56" t="str">
        <f t="shared" si="43"/>
        <v/>
      </c>
      <c r="G905" s="56" t="str">
        <f>IF($F905="Si",VLOOKUP(DATE(YEAR($A905),MONTH($A905),1),'Anexo Indices'!$A:$B,2,FALSE),"")</f>
        <v/>
      </c>
      <c r="H905" s="56" t="str">
        <f t="shared" si="45"/>
        <v/>
      </c>
      <c r="I905" s="62" t="str">
        <f t="shared" si="44"/>
        <v/>
      </c>
      <c r="J905" s="2"/>
    </row>
    <row r="906" spans="1:10" ht="14.25" thickTop="1" thickBot="1">
      <c r="A906" s="57" t="str">
        <f>IF(ISBLANK('1 - Cargar Mayor anual'!$B902),"",'1 - Cargar Mayor anual'!C902)</f>
        <v/>
      </c>
      <c r="B906" s="52" t="str">
        <f>IF(ISBLANK('1 - Cargar Mayor anual'!$B902),"",'1 - Cargar Mayor anual'!B902)</f>
        <v/>
      </c>
      <c r="C906" s="53" t="str">
        <f>IF(ISBLANK('1 - Cargar Mayor anual'!$B902),"",'1 - Cargar Mayor anual'!D902-'1 - Cargar Mayor anual'!E902)</f>
        <v/>
      </c>
      <c r="D906" s="56" t="str">
        <f>IF(ISBLANK('1 - Cargar Mayor anual'!$B902),"", VLOOKUP($B906,'2 -Cargar maestro cuentas'!$A:$D,2,FALSE))</f>
        <v/>
      </c>
      <c r="E906" s="56" t="str">
        <f>IF(ISBLANK('1 - Cargar Mayor anual'!$B902),"", VLOOKUP($B906,'2 -Cargar maestro cuentas'!$A:$D,4,FALSE))</f>
        <v/>
      </c>
      <c r="F906" s="56" t="str">
        <f t="shared" si="43"/>
        <v/>
      </c>
      <c r="G906" s="56" t="str">
        <f>IF($F906="Si",VLOOKUP(DATE(YEAR($A906),MONTH($A906),1),'Anexo Indices'!$A:$B,2,FALSE),"")</f>
        <v/>
      </c>
      <c r="H906" s="56" t="str">
        <f t="shared" si="45"/>
        <v/>
      </c>
      <c r="I906" s="62" t="str">
        <f t="shared" si="44"/>
        <v/>
      </c>
      <c r="J906" s="2"/>
    </row>
    <row r="907" spans="1:10" ht="14.25" thickTop="1" thickBot="1">
      <c r="A907" s="57" t="str">
        <f>IF(ISBLANK('1 - Cargar Mayor anual'!$B903),"",'1 - Cargar Mayor anual'!C903)</f>
        <v/>
      </c>
      <c r="B907" s="52" t="str">
        <f>IF(ISBLANK('1 - Cargar Mayor anual'!$B903),"",'1 - Cargar Mayor anual'!B903)</f>
        <v/>
      </c>
      <c r="C907" s="53" t="str">
        <f>IF(ISBLANK('1 - Cargar Mayor anual'!$B903),"",'1 - Cargar Mayor anual'!D903-'1 - Cargar Mayor anual'!E903)</f>
        <v/>
      </c>
      <c r="D907" s="56" t="str">
        <f>IF(ISBLANK('1 - Cargar Mayor anual'!$B903),"", VLOOKUP($B907,'2 -Cargar maestro cuentas'!$A:$D,2,FALSE))</f>
        <v/>
      </c>
      <c r="E907" s="56" t="str">
        <f>IF(ISBLANK('1 - Cargar Mayor anual'!$B903),"", VLOOKUP($B907,'2 -Cargar maestro cuentas'!$A:$D,4,FALSE))</f>
        <v/>
      </c>
      <c r="F907" s="56" t="str">
        <f t="shared" si="43"/>
        <v/>
      </c>
      <c r="G907" s="56" t="str">
        <f>IF($F907="Si",VLOOKUP(DATE(YEAR($A907),MONTH($A907),1),'Anexo Indices'!$A:$B,2,FALSE),"")</f>
        <v/>
      </c>
      <c r="H907" s="56" t="str">
        <f t="shared" si="45"/>
        <v/>
      </c>
      <c r="I907" s="62" t="str">
        <f t="shared" si="44"/>
        <v/>
      </c>
      <c r="J907" s="2"/>
    </row>
    <row r="908" spans="1:10" ht="14.25" thickTop="1" thickBot="1">
      <c r="A908" s="57" t="str">
        <f>IF(ISBLANK('1 - Cargar Mayor anual'!$B904),"",'1 - Cargar Mayor anual'!C904)</f>
        <v/>
      </c>
      <c r="B908" s="52" t="str">
        <f>IF(ISBLANK('1 - Cargar Mayor anual'!$B904),"",'1 - Cargar Mayor anual'!B904)</f>
        <v/>
      </c>
      <c r="C908" s="53" t="str">
        <f>IF(ISBLANK('1 - Cargar Mayor anual'!$B904),"",'1 - Cargar Mayor anual'!D904-'1 - Cargar Mayor anual'!E904)</f>
        <v/>
      </c>
      <c r="D908" s="56" t="str">
        <f>IF(ISBLANK('1 - Cargar Mayor anual'!$B904),"", VLOOKUP($B908,'2 -Cargar maestro cuentas'!$A:$D,2,FALSE))</f>
        <v/>
      </c>
      <c r="E908" s="56" t="str">
        <f>IF(ISBLANK('1 - Cargar Mayor anual'!$B904),"", VLOOKUP($B908,'2 -Cargar maestro cuentas'!$A:$D,4,FALSE))</f>
        <v/>
      </c>
      <c r="F908" s="56" t="str">
        <f t="shared" si="43"/>
        <v/>
      </c>
      <c r="G908" s="56" t="str">
        <f>IF($F908="Si",VLOOKUP(DATE(YEAR($A908),MONTH($A908),1),'Anexo Indices'!$A:$B,2,FALSE),"")</f>
        <v/>
      </c>
      <c r="H908" s="56" t="str">
        <f t="shared" si="45"/>
        <v/>
      </c>
      <c r="I908" s="62" t="str">
        <f t="shared" si="44"/>
        <v/>
      </c>
      <c r="J908" s="2"/>
    </row>
    <row r="909" spans="1:10" ht="14.25" thickTop="1" thickBot="1">
      <c r="A909" s="57" t="str">
        <f>IF(ISBLANK('1 - Cargar Mayor anual'!$B905),"",'1 - Cargar Mayor anual'!C905)</f>
        <v/>
      </c>
      <c r="B909" s="52" t="str">
        <f>IF(ISBLANK('1 - Cargar Mayor anual'!$B905),"",'1 - Cargar Mayor anual'!B905)</f>
        <v/>
      </c>
      <c r="C909" s="53" t="str">
        <f>IF(ISBLANK('1 - Cargar Mayor anual'!$B905),"",'1 - Cargar Mayor anual'!D905-'1 - Cargar Mayor anual'!E905)</f>
        <v/>
      </c>
      <c r="D909" s="56" t="str">
        <f>IF(ISBLANK('1 - Cargar Mayor anual'!$B905),"", VLOOKUP($B909,'2 -Cargar maestro cuentas'!$A:$D,2,FALSE))</f>
        <v/>
      </c>
      <c r="E909" s="56" t="str">
        <f>IF(ISBLANK('1 - Cargar Mayor anual'!$B905),"", VLOOKUP($B909,'2 -Cargar maestro cuentas'!$A:$D,4,FALSE))</f>
        <v/>
      </c>
      <c r="F909" s="56" t="str">
        <f t="shared" si="43"/>
        <v/>
      </c>
      <c r="G909" s="56" t="str">
        <f>IF($F909="Si",VLOOKUP(DATE(YEAR($A909),MONTH($A909),1),'Anexo Indices'!$A:$B,2,FALSE),"")</f>
        <v/>
      </c>
      <c r="H909" s="56" t="str">
        <f t="shared" si="45"/>
        <v/>
      </c>
      <c r="I909" s="62" t="str">
        <f t="shared" si="44"/>
        <v/>
      </c>
      <c r="J909" s="2"/>
    </row>
    <row r="910" spans="1:10" ht="14.25" thickTop="1" thickBot="1">
      <c r="A910" s="57" t="str">
        <f>IF(ISBLANK('1 - Cargar Mayor anual'!$B906),"",'1 - Cargar Mayor anual'!C906)</f>
        <v/>
      </c>
      <c r="B910" s="52" t="str">
        <f>IF(ISBLANK('1 - Cargar Mayor anual'!$B906),"",'1 - Cargar Mayor anual'!B906)</f>
        <v/>
      </c>
      <c r="C910" s="53" t="str">
        <f>IF(ISBLANK('1 - Cargar Mayor anual'!$B906),"",'1 - Cargar Mayor anual'!D906-'1 - Cargar Mayor anual'!E906)</f>
        <v/>
      </c>
      <c r="D910" s="56" t="str">
        <f>IF(ISBLANK('1 - Cargar Mayor anual'!$B906),"", VLOOKUP($B910,'2 -Cargar maestro cuentas'!$A:$D,2,FALSE))</f>
        <v/>
      </c>
      <c r="E910" s="56" t="str">
        <f>IF(ISBLANK('1 - Cargar Mayor anual'!$B906),"", VLOOKUP($B910,'2 -Cargar maestro cuentas'!$A:$D,4,FALSE))</f>
        <v/>
      </c>
      <c r="F910" s="56" t="str">
        <f t="shared" si="43"/>
        <v/>
      </c>
      <c r="G910" s="56" t="str">
        <f>IF($F910="Si",VLOOKUP(DATE(YEAR($A910),MONTH($A910),1),'Anexo Indices'!$A:$B,2,FALSE),"")</f>
        <v/>
      </c>
      <c r="H910" s="56" t="str">
        <f t="shared" si="45"/>
        <v/>
      </c>
      <c r="I910" s="62" t="str">
        <f t="shared" si="44"/>
        <v/>
      </c>
      <c r="J910" s="2"/>
    </row>
    <row r="911" spans="1:10" ht="14.25" thickTop="1" thickBot="1">
      <c r="A911" s="57" t="str">
        <f>IF(ISBLANK('1 - Cargar Mayor anual'!$B907),"",'1 - Cargar Mayor anual'!C907)</f>
        <v/>
      </c>
      <c r="B911" s="52" t="str">
        <f>IF(ISBLANK('1 - Cargar Mayor anual'!$B907),"",'1 - Cargar Mayor anual'!B907)</f>
        <v/>
      </c>
      <c r="C911" s="53" t="str">
        <f>IF(ISBLANK('1 - Cargar Mayor anual'!$B907),"",'1 - Cargar Mayor anual'!D907-'1 - Cargar Mayor anual'!E907)</f>
        <v/>
      </c>
      <c r="D911" s="56" t="str">
        <f>IF(ISBLANK('1 - Cargar Mayor anual'!$B907),"", VLOOKUP($B911,'2 -Cargar maestro cuentas'!$A:$D,2,FALSE))</f>
        <v/>
      </c>
      <c r="E911" s="56" t="str">
        <f>IF(ISBLANK('1 - Cargar Mayor anual'!$B907),"", VLOOKUP($B911,'2 -Cargar maestro cuentas'!$A:$D,4,FALSE))</f>
        <v/>
      </c>
      <c r="F911" s="56" t="str">
        <f t="shared" si="43"/>
        <v/>
      </c>
      <c r="G911" s="56" t="str">
        <f>IF($F911="Si",VLOOKUP(DATE(YEAR($A911),MONTH($A911),1),'Anexo Indices'!$A:$B,2,FALSE),"")</f>
        <v/>
      </c>
      <c r="H911" s="56" t="str">
        <f t="shared" si="45"/>
        <v/>
      </c>
      <c r="I911" s="62" t="str">
        <f t="shared" si="44"/>
        <v/>
      </c>
      <c r="J911" s="2"/>
    </row>
    <row r="912" spans="1:10" ht="14.25" thickTop="1" thickBot="1">
      <c r="A912" s="57" t="str">
        <f>IF(ISBLANK('1 - Cargar Mayor anual'!$B908),"",'1 - Cargar Mayor anual'!C908)</f>
        <v/>
      </c>
      <c r="B912" s="52" t="str">
        <f>IF(ISBLANK('1 - Cargar Mayor anual'!$B908),"",'1 - Cargar Mayor anual'!B908)</f>
        <v/>
      </c>
      <c r="C912" s="53" t="str">
        <f>IF(ISBLANK('1 - Cargar Mayor anual'!$B908),"",'1 - Cargar Mayor anual'!D908-'1 - Cargar Mayor anual'!E908)</f>
        <v/>
      </c>
      <c r="D912" s="56" t="str">
        <f>IF(ISBLANK('1 - Cargar Mayor anual'!$B908),"", VLOOKUP($B912,'2 -Cargar maestro cuentas'!$A:$D,2,FALSE))</f>
        <v/>
      </c>
      <c r="E912" s="56" t="str">
        <f>IF(ISBLANK('1 - Cargar Mayor anual'!$B908),"", VLOOKUP($B912,'2 -Cargar maestro cuentas'!$A:$D,4,FALSE))</f>
        <v/>
      </c>
      <c r="F912" s="56" t="str">
        <f t="shared" si="43"/>
        <v/>
      </c>
      <c r="G912" s="56" t="str">
        <f>IF($F912="Si",VLOOKUP(DATE(YEAR($A912),MONTH($A912),1),'Anexo Indices'!$A:$B,2,FALSE),"")</f>
        <v/>
      </c>
      <c r="H912" s="56" t="str">
        <f t="shared" si="45"/>
        <v/>
      </c>
      <c r="I912" s="62" t="str">
        <f t="shared" si="44"/>
        <v/>
      </c>
      <c r="J912" s="2"/>
    </row>
    <row r="913" spans="1:10" ht="14.25" thickTop="1" thickBot="1">
      <c r="A913" s="57" t="str">
        <f>IF(ISBLANK('1 - Cargar Mayor anual'!$B909),"",'1 - Cargar Mayor anual'!C909)</f>
        <v/>
      </c>
      <c r="B913" s="52" t="str">
        <f>IF(ISBLANK('1 - Cargar Mayor anual'!$B909),"",'1 - Cargar Mayor anual'!B909)</f>
        <v/>
      </c>
      <c r="C913" s="53" t="str">
        <f>IF(ISBLANK('1 - Cargar Mayor anual'!$B909),"",'1 - Cargar Mayor anual'!D909-'1 - Cargar Mayor anual'!E909)</f>
        <v/>
      </c>
      <c r="D913" s="56" t="str">
        <f>IF(ISBLANK('1 - Cargar Mayor anual'!$B909),"", VLOOKUP($B913,'2 -Cargar maestro cuentas'!$A:$D,2,FALSE))</f>
        <v/>
      </c>
      <c r="E913" s="56" t="str">
        <f>IF(ISBLANK('1 - Cargar Mayor anual'!$B909),"", VLOOKUP($B913,'2 -Cargar maestro cuentas'!$A:$D,4,FALSE))</f>
        <v/>
      </c>
      <c r="F913" s="56" t="str">
        <f t="shared" si="43"/>
        <v/>
      </c>
      <c r="G913" s="56" t="str">
        <f>IF($F913="Si",VLOOKUP(DATE(YEAR($A913),MONTH($A913),1),'Anexo Indices'!$A:$B,2,FALSE),"")</f>
        <v/>
      </c>
      <c r="H913" s="56" t="str">
        <f t="shared" si="45"/>
        <v/>
      </c>
      <c r="I913" s="62" t="str">
        <f t="shared" si="44"/>
        <v/>
      </c>
      <c r="J913" s="2"/>
    </row>
    <row r="914" spans="1:10" ht="14.25" thickTop="1" thickBot="1">
      <c r="A914" s="57" t="str">
        <f>IF(ISBLANK('1 - Cargar Mayor anual'!$B910),"",'1 - Cargar Mayor anual'!C910)</f>
        <v/>
      </c>
      <c r="B914" s="52" t="str">
        <f>IF(ISBLANK('1 - Cargar Mayor anual'!$B910),"",'1 - Cargar Mayor anual'!B910)</f>
        <v/>
      </c>
      <c r="C914" s="53" t="str">
        <f>IF(ISBLANK('1 - Cargar Mayor anual'!$B910),"",'1 - Cargar Mayor anual'!D910-'1 - Cargar Mayor anual'!E910)</f>
        <v/>
      </c>
      <c r="D914" s="56" t="str">
        <f>IF(ISBLANK('1 - Cargar Mayor anual'!$B910),"", VLOOKUP($B914,'2 -Cargar maestro cuentas'!$A:$D,2,FALSE))</f>
        <v/>
      </c>
      <c r="E914" s="56" t="str">
        <f>IF(ISBLANK('1 - Cargar Mayor anual'!$B910),"", VLOOKUP($B914,'2 -Cargar maestro cuentas'!$A:$D,4,FALSE))</f>
        <v/>
      </c>
      <c r="F914" s="56" t="str">
        <f t="shared" si="43"/>
        <v/>
      </c>
      <c r="G914" s="56" t="str">
        <f>IF($F914="Si",VLOOKUP(DATE(YEAR($A914),MONTH($A914),1),'Anexo Indices'!$A:$B,2,FALSE),"")</f>
        <v/>
      </c>
      <c r="H914" s="56" t="str">
        <f t="shared" si="45"/>
        <v/>
      </c>
      <c r="I914" s="62" t="str">
        <f t="shared" si="44"/>
        <v/>
      </c>
      <c r="J914" s="2"/>
    </row>
    <row r="915" spans="1:10" ht="14.25" thickTop="1" thickBot="1">
      <c r="A915" s="57" t="str">
        <f>IF(ISBLANK('1 - Cargar Mayor anual'!$B911),"",'1 - Cargar Mayor anual'!C911)</f>
        <v/>
      </c>
      <c r="B915" s="52" t="str">
        <f>IF(ISBLANK('1 - Cargar Mayor anual'!$B911),"",'1 - Cargar Mayor anual'!B911)</f>
        <v/>
      </c>
      <c r="C915" s="53" t="str">
        <f>IF(ISBLANK('1 - Cargar Mayor anual'!$B911),"",'1 - Cargar Mayor anual'!D911-'1 - Cargar Mayor anual'!E911)</f>
        <v/>
      </c>
      <c r="D915" s="56" t="str">
        <f>IF(ISBLANK('1 - Cargar Mayor anual'!$B911),"", VLOOKUP($B915,'2 -Cargar maestro cuentas'!$A:$D,2,FALSE))</f>
        <v/>
      </c>
      <c r="E915" s="56" t="str">
        <f>IF(ISBLANK('1 - Cargar Mayor anual'!$B911),"", VLOOKUP($B915,'2 -Cargar maestro cuentas'!$A:$D,4,FALSE))</f>
        <v/>
      </c>
      <c r="F915" s="56" t="str">
        <f t="shared" si="43"/>
        <v/>
      </c>
      <c r="G915" s="56" t="str">
        <f>IF($F915="Si",VLOOKUP(DATE(YEAR($A915),MONTH($A915),1),'Anexo Indices'!$A:$B,2,FALSE),"")</f>
        <v/>
      </c>
      <c r="H915" s="56" t="str">
        <f t="shared" si="45"/>
        <v/>
      </c>
      <c r="I915" s="62" t="str">
        <f t="shared" si="44"/>
        <v/>
      </c>
      <c r="J915" s="2"/>
    </row>
    <row r="916" spans="1:10" ht="14.25" thickTop="1" thickBot="1">
      <c r="A916" s="57" t="str">
        <f>IF(ISBLANK('1 - Cargar Mayor anual'!$B912),"",'1 - Cargar Mayor anual'!C912)</f>
        <v/>
      </c>
      <c r="B916" s="52" t="str">
        <f>IF(ISBLANK('1 - Cargar Mayor anual'!$B912),"",'1 - Cargar Mayor anual'!B912)</f>
        <v/>
      </c>
      <c r="C916" s="53" t="str">
        <f>IF(ISBLANK('1 - Cargar Mayor anual'!$B912),"",'1 - Cargar Mayor anual'!D912-'1 - Cargar Mayor anual'!E912)</f>
        <v/>
      </c>
      <c r="D916" s="56" t="str">
        <f>IF(ISBLANK('1 - Cargar Mayor anual'!$B912),"", VLOOKUP($B916,'2 -Cargar maestro cuentas'!$A:$D,2,FALSE))</f>
        <v/>
      </c>
      <c r="E916" s="56" t="str">
        <f>IF(ISBLANK('1 - Cargar Mayor anual'!$B912),"", VLOOKUP($B916,'2 -Cargar maestro cuentas'!$A:$D,4,FALSE))</f>
        <v/>
      </c>
      <c r="F916" s="56" t="str">
        <f t="shared" si="43"/>
        <v/>
      </c>
      <c r="G916" s="56" t="str">
        <f>IF($F916="Si",VLOOKUP(DATE(YEAR($A916),MONTH($A916),1),'Anexo Indices'!$A:$B,2,FALSE),"")</f>
        <v/>
      </c>
      <c r="H916" s="56" t="str">
        <f t="shared" si="45"/>
        <v/>
      </c>
      <c r="I916" s="62" t="str">
        <f t="shared" si="44"/>
        <v/>
      </c>
      <c r="J916" s="2"/>
    </row>
    <row r="917" spans="1:10" ht="14.25" thickTop="1" thickBot="1">
      <c r="A917" s="57" t="str">
        <f>IF(ISBLANK('1 - Cargar Mayor anual'!$B913),"",'1 - Cargar Mayor anual'!C913)</f>
        <v/>
      </c>
      <c r="B917" s="52" t="str">
        <f>IF(ISBLANK('1 - Cargar Mayor anual'!$B913),"",'1 - Cargar Mayor anual'!B913)</f>
        <v/>
      </c>
      <c r="C917" s="53" t="str">
        <f>IF(ISBLANK('1 - Cargar Mayor anual'!$B913),"",'1 - Cargar Mayor anual'!D913-'1 - Cargar Mayor anual'!E913)</f>
        <v/>
      </c>
      <c r="D917" s="56" t="str">
        <f>IF(ISBLANK('1 - Cargar Mayor anual'!$B913),"", VLOOKUP($B917,'2 -Cargar maestro cuentas'!$A:$D,2,FALSE))</f>
        <v/>
      </c>
      <c r="E917" s="56" t="str">
        <f>IF(ISBLANK('1 - Cargar Mayor anual'!$B913),"", VLOOKUP($B917,'2 -Cargar maestro cuentas'!$A:$D,4,FALSE))</f>
        <v/>
      </c>
      <c r="F917" s="56" t="str">
        <f t="shared" si="43"/>
        <v/>
      </c>
      <c r="G917" s="56" t="str">
        <f>IF($F917="Si",VLOOKUP(DATE(YEAR($A917),MONTH($A917),1),'Anexo Indices'!$A:$B,2,FALSE),"")</f>
        <v/>
      </c>
      <c r="H917" s="56" t="str">
        <f t="shared" si="45"/>
        <v/>
      </c>
      <c r="I917" s="62" t="str">
        <f t="shared" si="44"/>
        <v/>
      </c>
      <c r="J917" s="2"/>
    </row>
    <row r="918" spans="1:10" ht="14.25" thickTop="1" thickBot="1">
      <c r="A918" s="57" t="str">
        <f>IF(ISBLANK('1 - Cargar Mayor anual'!$B914),"",'1 - Cargar Mayor anual'!C914)</f>
        <v/>
      </c>
      <c r="B918" s="52" t="str">
        <f>IF(ISBLANK('1 - Cargar Mayor anual'!$B914),"",'1 - Cargar Mayor anual'!B914)</f>
        <v/>
      </c>
      <c r="C918" s="53" t="str">
        <f>IF(ISBLANK('1 - Cargar Mayor anual'!$B914),"",'1 - Cargar Mayor anual'!D914-'1 - Cargar Mayor anual'!E914)</f>
        <v/>
      </c>
      <c r="D918" s="56" t="str">
        <f>IF(ISBLANK('1 - Cargar Mayor anual'!$B914),"", VLOOKUP($B918,'2 -Cargar maestro cuentas'!$A:$D,2,FALSE))</f>
        <v/>
      </c>
      <c r="E918" s="56" t="str">
        <f>IF(ISBLANK('1 - Cargar Mayor anual'!$B914),"", VLOOKUP($B918,'2 -Cargar maestro cuentas'!$A:$D,4,FALSE))</f>
        <v/>
      </c>
      <c r="F918" s="56" t="str">
        <f t="shared" si="43"/>
        <v/>
      </c>
      <c r="G918" s="56" t="str">
        <f>IF($F918="Si",VLOOKUP(DATE(YEAR($A918),MONTH($A918),1),'Anexo Indices'!$A:$B,2,FALSE),"")</f>
        <v/>
      </c>
      <c r="H918" s="56" t="str">
        <f t="shared" si="45"/>
        <v/>
      </c>
      <c r="I918" s="62" t="str">
        <f t="shared" si="44"/>
        <v/>
      </c>
      <c r="J918" s="2"/>
    </row>
    <row r="919" spans="1:10" ht="14.25" thickTop="1" thickBot="1">
      <c r="A919" s="57" t="str">
        <f>IF(ISBLANK('1 - Cargar Mayor anual'!$B915),"",'1 - Cargar Mayor anual'!C915)</f>
        <v/>
      </c>
      <c r="B919" s="52" t="str">
        <f>IF(ISBLANK('1 - Cargar Mayor anual'!$B915),"",'1 - Cargar Mayor anual'!B915)</f>
        <v/>
      </c>
      <c r="C919" s="53" t="str">
        <f>IF(ISBLANK('1 - Cargar Mayor anual'!$B915),"",'1 - Cargar Mayor anual'!D915-'1 - Cargar Mayor anual'!E915)</f>
        <v/>
      </c>
      <c r="D919" s="56" t="str">
        <f>IF(ISBLANK('1 - Cargar Mayor anual'!$B915),"", VLOOKUP($B919,'2 -Cargar maestro cuentas'!$A:$D,2,FALSE))</f>
        <v/>
      </c>
      <c r="E919" s="56" t="str">
        <f>IF(ISBLANK('1 - Cargar Mayor anual'!$B915),"", VLOOKUP($B919,'2 -Cargar maestro cuentas'!$A:$D,4,FALSE))</f>
        <v/>
      </c>
      <c r="F919" s="56" t="str">
        <f t="shared" si="43"/>
        <v/>
      </c>
      <c r="G919" s="56" t="str">
        <f>IF($F919="Si",VLOOKUP(DATE(YEAR($A919),MONTH($A919),1),'Anexo Indices'!$A:$B,2,FALSE),"")</f>
        <v/>
      </c>
      <c r="H919" s="56" t="str">
        <f t="shared" si="45"/>
        <v/>
      </c>
      <c r="I919" s="62" t="str">
        <f t="shared" si="44"/>
        <v/>
      </c>
      <c r="J919" s="2"/>
    </row>
    <row r="920" spans="1:10" ht="14.25" thickTop="1" thickBot="1">
      <c r="A920" s="57" t="str">
        <f>IF(ISBLANK('1 - Cargar Mayor anual'!$B916),"",'1 - Cargar Mayor anual'!C916)</f>
        <v/>
      </c>
      <c r="B920" s="52" t="str">
        <f>IF(ISBLANK('1 - Cargar Mayor anual'!$B916),"",'1 - Cargar Mayor anual'!B916)</f>
        <v/>
      </c>
      <c r="C920" s="53" t="str">
        <f>IF(ISBLANK('1 - Cargar Mayor anual'!$B916),"",'1 - Cargar Mayor anual'!D916-'1 - Cargar Mayor anual'!E916)</f>
        <v/>
      </c>
      <c r="D920" s="56" t="str">
        <f>IF(ISBLANK('1 - Cargar Mayor anual'!$B916),"", VLOOKUP($B920,'2 -Cargar maestro cuentas'!$A:$D,2,FALSE))</f>
        <v/>
      </c>
      <c r="E920" s="56" t="str">
        <f>IF(ISBLANK('1 - Cargar Mayor anual'!$B916),"", VLOOKUP($B920,'2 -Cargar maestro cuentas'!$A:$D,4,FALSE))</f>
        <v/>
      </c>
      <c r="F920" s="56" t="str">
        <f t="shared" si="43"/>
        <v/>
      </c>
      <c r="G920" s="56" t="str">
        <f>IF($F920="Si",VLOOKUP(DATE(YEAR($A920),MONTH($A920),1),'Anexo Indices'!$A:$B,2,FALSE),"")</f>
        <v/>
      </c>
      <c r="H920" s="56" t="str">
        <f t="shared" si="45"/>
        <v/>
      </c>
      <c r="I920" s="62" t="str">
        <f t="shared" si="44"/>
        <v/>
      </c>
      <c r="J920" s="2"/>
    </row>
    <row r="921" spans="1:10" ht="14.25" thickTop="1" thickBot="1">
      <c r="A921" s="57" t="str">
        <f>IF(ISBLANK('1 - Cargar Mayor anual'!$B917),"",'1 - Cargar Mayor anual'!C917)</f>
        <v/>
      </c>
      <c r="B921" s="52" t="str">
        <f>IF(ISBLANK('1 - Cargar Mayor anual'!$B917),"",'1 - Cargar Mayor anual'!B917)</f>
        <v/>
      </c>
      <c r="C921" s="53" t="str">
        <f>IF(ISBLANK('1 - Cargar Mayor anual'!$B917),"",'1 - Cargar Mayor anual'!D917-'1 - Cargar Mayor anual'!E917)</f>
        <v/>
      </c>
      <c r="D921" s="56" t="str">
        <f>IF(ISBLANK('1 - Cargar Mayor anual'!$B917),"", VLOOKUP($B921,'2 -Cargar maestro cuentas'!$A:$D,2,FALSE))</f>
        <v/>
      </c>
      <c r="E921" s="56" t="str">
        <f>IF(ISBLANK('1 - Cargar Mayor anual'!$B917),"", VLOOKUP($B921,'2 -Cargar maestro cuentas'!$A:$D,4,FALSE))</f>
        <v/>
      </c>
      <c r="F921" s="56" t="str">
        <f t="shared" si="43"/>
        <v/>
      </c>
      <c r="G921" s="56" t="str">
        <f>IF($F921="Si",VLOOKUP(DATE(YEAR($A921),MONTH($A921),1),'Anexo Indices'!$A:$B,2,FALSE),"")</f>
        <v/>
      </c>
      <c r="H921" s="56" t="str">
        <f t="shared" si="45"/>
        <v/>
      </c>
      <c r="I921" s="62" t="str">
        <f t="shared" si="44"/>
        <v/>
      </c>
      <c r="J921" s="2"/>
    </row>
    <row r="922" spans="1:10" ht="14.25" thickTop="1" thickBot="1">
      <c r="A922" s="57" t="str">
        <f>IF(ISBLANK('1 - Cargar Mayor anual'!$B918),"",'1 - Cargar Mayor anual'!C918)</f>
        <v/>
      </c>
      <c r="B922" s="52" t="str">
        <f>IF(ISBLANK('1 - Cargar Mayor anual'!$B918),"",'1 - Cargar Mayor anual'!B918)</f>
        <v/>
      </c>
      <c r="C922" s="53" t="str">
        <f>IF(ISBLANK('1 - Cargar Mayor anual'!$B918),"",'1 - Cargar Mayor anual'!D918-'1 - Cargar Mayor anual'!E918)</f>
        <v/>
      </c>
      <c r="D922" s="56" t="str">
        <f>IF(ISBLANK('1 - Cargar Mayor anual'!$B918),"", VLOOKUP($B922,'2 -Cargar maestro cuentas'!$A:$D,2,FALSE))</f>
        <v/>
      </c>
      <c r="E922" s="56" t="str">
        <f>IF(ISBLANK('1 - Cargar Mayor anual'!$B918),"", VLOOKUP($B922,'2 -Cargar maestro cuentas'!$A:$D,4,FALSE))</f>
        <v/>
      </c>
      <c r="F922" s="56" t="str">
        <f t="shared" si="43"/>
        <v/>
      </c>
      <c r="G922" s="56" t="str">
        <f>IF($F922="Si",VLOOKUP(DATE(YEAR($A922),MONTH($A922),1),'Anexo Indices'!$A:$B,2,FALSE),"")</f>
        <v/>
      </c>
      <c r="H922" s="56" t="str">
        <f t="shared" si="45"/>
        <v/>
      </c>
      <c r="I922" s="62" t="str">
        <f t="shared" si="44"/>
        <v/>
      </c>
      <c r="J922" s="2"/>
    </row>
    <row r="923" spans="1:10" ht="14.25" thickTop="1" thickBot="1">
      <c r="A923" s="57" t="str">
        <f>IF(ISBLANK('1 - Cargar Mayor anual'!$B919),"",'1 - Cargar Mayor anual'!C919)</f>
        <v/>
      </c>
      <c r="B923" s="52" t="str">
        <f>IF(ISBLANK('1 - Cargar Mayor anual'!$B919),"",'1 - Cargar Mayor anual'!B919)</f>
        <v/>
      </c>
      <c r="C923" s="53" t="str">
        <f>IF(ISBLANK('1 - Cargar Mayor anual'!$B919),"",'1 - Cargar Mayor anual'!D919-'1 - Cargar Mayor anual'!E919)</f>
        <v/>
      </c>
      <c r="D923" s="56" t="str">
        <f>IF(ISBLANK('1 - Cargar Mayor anual'!$B919),"", VLOOKUP($B923,'2 -Cargar maestro cuentas'!$A:$D,2,FALSE))</f>
        <v/>
      </c>
      <c r="E923" s="56" t="str">
        <f>IF(ISBLANK('1 - Cargar Mayor anual'!$B919),"", VLOOKUP($B923,'2 -Cargar maestro cuentas'!$A:$D,4,FALSE))</f>
        <v/>
      </c>
      <c r="F923" s="56" t="str">
        <f t="shared" si="43"/>
        <v/>
      </c>
      <c r="G923" s="56" t="str">
        <f>IF($F923="Si",VLOOKUP(DATE(YEAR($A923),MONTH($A923),1),'Anexo Indices'!$A:$B,2,FALSE),"")</f>
        <v/>
      </c>
      <c r="H923" s="56" t="str">
        <f t="shared" si="45"/>
        <v/>
      </c>
      <c r="I923" s="62" t="str">
        <f t="shared" si="44"/>
        <v/>
      </c>
      <c r="J923" s="2"/>
    </row>
    <row r="924" spans="1:10" ht="14.25" thickTop="1" thickBot="1">
      <c r="A924" s="57" t="str">
        <f>IF(ISBLANK('1 - Cargar Mayor anual'!$B920),"",'1 - Cargar Mayor anual'!C920)</f>
        <v/>
      </c>
      <c r="B924" s="52" t="str">
        <f>IF(ISBLANK('1 - Cargar Mayor anual'!$B920),"",'1 - Cargar Mayor anual'!B920)</f>
        <v/>
      </c>
      <c r="C924" s="53" t="str">
        <f>IF(ISBLANK('1 - Cargar Mayor anual'!$B920),"",'1 - Cargar Mayor anual'!D920-'1 - Cargar Mayor anual'!E920)</f>
        <v/>
      </c>
      <c r="D924" s="56" t="str">
        <f>IF(ISBLANK('1 - Cargar Mayor anual'!$B920),"", VLOOKUP($B924,'2 -Cargar maestro cuentas'!$A:$D,2,FALSE))</f>
        <v/>
      </c>
      <c r="E924" s="56" t="str">
        <f>IF(ISBLANK('1 - Cargar Mayor anual'!$B920),"", VLOOKUP($B924,'2 -Cargar maestro cuentas'!$A:$D,4,FALSE))</f>
        <v/>
      </c>
      <c r="F924" s="56" t="str">
        <f t="shared" si="43"/>
        <v/>
      </c>
      <c r="G924" s="56" t="str">
        <f>IF($F924="Si",VLOOKUP(DATE(YEAR($A924),MONTH($A924),1),'Anexo Indices'!$A:$B,2,FALSE),"")</f>
        <v/>
      </c>
      <c r="H924" s="56" t="str">
        <f t="shared" si="45"/>
        <v/>
      </c>
      <c r="I924" s="62" t="str">
        <f t="shared" si="44"/>
        <v/>
      </c>
      <c r="J924" s="2"/>
    </row>
    <row r="925" spans="1:10" ht="14.25" thickTop="1" thickBot="1">
      <c r="A925" s="57" t="str">
        <f>IF(ISBLANK('1 - Cargar Mayor anual'!$B921),"",'1 - Cargar Mayor anual'!C921)</f>
        <v/>
      </c>
      <c r="B925" s="52" t="str">
        <f>IF(ISBLANK('1 - Cargar Mayor anual'!$B921),"",'1 - Cargar Mayor anual'!B921)</f>
        <v/>
      </c>
      <c r="C925" s="53" t="str">
        <f>IF(ISBLANK('1 - Cargar Mayor anual'!$B921),"",'1 - Cargar Mayor anual'!D921-'1 - Cargar Mayor anual'!E921)</f>
        <v/>
      </c>
      <c r="D925" s="56" t="str">
        <f>IF(ISBLANK('1 - Cargar Mayor anual'!$B921),"", VLOOKUP($B925,'2 -Cargar maestro cuentas'!$A:$D,2,FALSE))</f>
        <v/>
      </c>
      <c r="E925" s="56" t="str">
        <f>IF(ISBLANK('1 - Cargar Mayor anual'!$B921),"", VLOOKUP($B925,'2 -Cargar maestro cuentas'!$A:$D,4,FALSE))</f>
        <v/>
      </c>
      <c r="F925" s="56" t="str">
        <f t="shared" si="43"/>
        <v/>
      </c>
      <c r="G925" s="56" t="str">
        <f>IF($F925="Si",VLOOKUP(DATE(YEAR($A925),MONTH($A925),1),'Anexo Indices'!$A:$B,2,FALSE),"")</f>
        <v/>
      </c>
      <c r="H925" s="56" t="str">
        <f t="shared" si="45"/>
        <v/>
      </c>
      <c r="I925" s="62" t="str">
        <f t="shared" si="44"/>
        <v/>
      </c>
      <c r="J925" s="2"/>
    </row>
    <row r="926" spans="1:10" ht="14.25" thickTop="1" thickBot="1">
      <c r="A926" s="57" t="str">
        <f>IF(ISBLANK('1 - Cargar Mayor anual'!$B922),"",'1 - Cargar Mayor anual'!C922)</f>
        <v/>
      </c>
      <c r="B926" s="52" t="str">
        <f>IF(ISBLANK('1 - Cargar Mayor anual'!$B922),"",'1 - Cargar Mayor anual'!B922)</f>
        <v/>
      </c>
      <c r="C926" s="53" t="str">
        <f>IF(ISBLANK('1 - Cargar Mayor anual'!$B922),"",'1 - Cargar Mayor anual'!D922-'1 - Cargar Mayor anual'!E922)</f>
        <v/>
      </c>
      <c r="D926" s="56" t="str">
        <f>IF(ISBLANK('1 - Cargar Mayor anual'!$B922),"", VLOOKUP($B926,'2 -Cargar maestro cuentas'!$A:$D,2,FALSE))</f>
        <v/>
      </c>
      <c r="E926" s="56" t="str">
        <f>IF(ISBLANK('1 - Cargar Mayor anual'!$B922),"", VLOOKUP($B926,'2 -Cargar maestro cuentas'!$A:$D,4,FALSE))</f>
        <v/>
      </c>
      <c r="F926" s="56" t="str">
        <f t="shared" si="43"/>
        <v/>
      </c>
      <c r="G926" s="56" t="str">
        <f>IF($F926="Si",VLOOKUP(DATE(YEAR($A926),MONTH($A926),1),'Anexo Indices'!$A:$B,2,FALSE),"")</f>
        <v/>
      </c>
      <c r="H926" s="56" t="str">
        <f t="shared" si="45"/>
        <v/>
      </c>
      <c r="I926" s="62" t="str">
        <f t="shared" si="44"/>
        <v/>
      </c>
      <c r="J926" s="2"/>
    </row>
    <row r="927" spans="1:10" ht="14.25" thickTop="1" thickBot="1">
      <c r="A927" s="57" t="str">
        <f>IF(ISBLANK('1 - Cargar Mayor anual'!$B923),"",'1 - Cargar Mayor anual'!C923)</f>
        <v/>
      </c>
      <c r="B927" s="52" t="str">
        <f>IF(ISBLANK('1 - Cargar Mayor anual'!$B923),"",'1 - Cargar Mayor anual'!B923)</f>
        <v/>
      </c>
      <c r="C927" s="53" t="str">
        <f>IF(ISBLANK('1 - Cargar Mayor anual'!$B923),"",'1 - Cargar Mayor anual'!D923-'1 - Cargar Mayor anual'!E923)</f>
        <v/>
      </c>
      <c r="D927" s="56" t="str">
        <f>IF(ISBLANK('1 - Cargar Mayor anual'!$B923),"", VLOOKUP($B927,'2 -Cargar maestro cuentas'!$A:$D,2,FALSE))</f>
        <v/>
      </c>
      <c r="E927" s="56" t="str">
        <f>IF(ISBLANK('1 - Cargar Mayor anual'!$B923),"", VLOOKUP($B927,'2 -Cargar maestro cuentas'!$A:$D,4,FALSE))</f>
        <v/>
      </c>
      <c r="F927" s="56" t="str">
        <f t="shared" si="43"/>
        <v/>
      </c>
      <c r="G927" s="56" t="str">
        <f>IF($F927="Si",VLOOKUP(DATE(YEAR($A927),MONTH($A927),1),'Anexo Indices'!$A:$B,2,FALSE),"")</f>
        <v/>
      </c>
      <c r="H927" s="56" t="str">
        <f t="shared" si="45"/>
        <v/>
      </c>
      <c r="I927" s="62" t="str">
        <f t="shared" si="44"/>
        <v/>
      </c>
      <c r="J927" s="2"/>
    </row>
    <row r="928" spans="1:10" ht="14.25" thickTop="1" thickBot="1">
      <c r="A928" s="57" t="str">
        <f>IF(ISBLANK('1 - Cargar Mayor anual'!$B924),"",'1 - Cargar Mayor anual'!C924)</f>
        <v/>
      </c>
      <c r="B928" s="52" t="str">
        <f>IF(ISBLANK('1 - Cargar Mayor anual'!$B924),"",'1 - Cargar Mayor anual'!B924)</f>
        <v/>
      </c>
      <c r="C928" s="53" t="str">
        <f>IF(ISBLANK('1 - Cargar Mayor anual'!$B924),"",'1 - Cargar Mayor anual'!D924-'1 - Cargar Mayor anual'!E924)</f>
        <v/>
      </c>
      <c r="D928" s="56" t="str">
        <f>IF(ISBLANK('1 - Cargar Mayor anual'!$B924),"", VLOOKUP($B928,'2 -Cargar maestro cuentas'!$A:$D,2,FALSE))</f>
        <v/>
      </c>
      <c r="E928" s="56" t="str">
        <f>IF(ISBLANK('1 - Cargar Mayor anual'!$B924),"", VLOOKUP($B928,'2 -Cargar maestro cuentas'!$A:$D,4,FALSE))</f>
        <v/>
      </c>
      <c r="F928" s="56" t="str">
        <f t="shared" si="43"/>
        <v/>
      </c>
      <c r="G928" s="56" t="str">
        <f>IF($F928="Si",VLOOKUP(DATE(YEAR($A928),MONTH($A928),1),'Anexo Indices'!$A:$B,2,FALSE),"")</f>
        <v/>
      </c>
      <c r="H928" s="56" t="str">
        <f t="shared" si="45"/>
        <v/>
      </c>
      <c r="I928" s="62" t="str">
        <f t="shared" si="44"/>
        <v/>
      </c>
      <c r="J928" s="2"/>
    </row>
    <row r="929" spans="1:10" ht="14.25" thickTop="1" thickBot="1">
      <c r="A929" s="57" t="str">
        <f>IF(ISBLANK('1 - Cargar Mayor anual'!$B925),"",'1 - Cargar Mayor anual'!C925)</f>
        <v/>
      </c>
      <c r="B929" s="52" t="str">
        <f>IF(ISBLANK('1 - Cargar Mayor anual'!$B925),"",'1 - Cargar Mayor anual'!B925)</f>
        <v/>
      </c>
      <c r="C929" s="53" t="str">
        <f>IF(ISBLANK('1 - Cargar Mayor anual'!$B925),"",'1 - Cargar Mayor anual'!D925-'1 - Cargar Mayor anual'!E925)</f>
        <v/>
      </c>
      <c r="D929" s="56" t="str">
        <f>IF(ISBLANK('1 - Cargar Mayor anual'!$B925),"", VLOOKUP($B929,'2 -Cargar maestro cuentas'!$A:$D,2,FALSE))</f>
        <v/>
      </c>
      <c r="E929" s="56" t="str">
        <f>IF(ISBLANK('1 - Cargar Mayor anual'!$B925),"", VLOOKUP($B929,'2 -Cargar maestro cuentas'!$A:$D,4,FALSE))</f>
        <v/>
      </c>
      <c r="F929" s="56" t="str">
        <f t="shared" si="43"/>
        <v/>
      </c>
      <c r="G929" s="56" t="str">
        <f>IF($F929="Si",VLOOKUP(DATE(YEAR($A929),MONTH($A929),1),'Anexo Indices'!$A:$B,2,FALSE),"")</f>
        <v/>
      </c>
      <c r="H929" s="56" t="str">
        <f t="shared" si="45"/>
        <v/>
      </c>
      <c r="I929" s="62" t="str">
        <f t="shared" si="44"/>
        <v/>
      </c>
      <c r="J929" s="2"/>
    </row>
    <row r="930" spans="1:10" ht="14.25" thickTop="1" thickBot="1">
      <c r="A930" s="57" t="str">
        <f>IF(ISBLANK('1 - Cargar Mayor anual'!$B926),"",'1 - Cargar Mayor anual'!C926)</f>
        <v/>
      </c>
      <c r="B930" s="52" t="str">
        <f>IF(ISBLANK('1 - Cargar Mayor anual'!$B926),"",'1 - Cargar Mayor anual'!B926)</f>
        <v/>
      </c>
      <c r="C930" s="53" t="str">
        <f>IF(ISBLANK('1 - Cargar Mayor anual'!$B926),"",'1 - Cargar Mayor anual'!D926-'1 - Cargar Mayor anual'!E926)</f>
        <v/>
      </c>
      <c r="D930" s="56" t="str">
        <f>IF(ISBLANK('1 - Cargar Mayor anual'!$B926),"", VLOOKUP($B930,'2 -Cargar maestro cuentas'!$A:$D,2,FALSE))</f>
        <v/>
      </c>
      <c r="E930" s="56" t="str">
        <f>IF(ISBLANK('1 - Cargar Mayor anual'!$B926),"", VLOOKUP($B930,'2 -Cargar maestro cuentas'!$A:$D,4,FALSE))</f>
        <v/>
      </c>
      <c r="F930" s="56" t="str">
        <f t="shared" si="43"/>
        <v/>
      </c>
      <c r="G930" s="56" t="str">
        <f>IF($F930="Si",VLOOKUP(DATE(YEAR($A930),MONTH($A930),1),'Anexo Indices'!$A:$B,2,FALSE),"")</f>
        <v/>
      </c>
      <c r="H930" s="56" t="str">
        <f t="shared" si="45"/>
        <v/>
      </c>
      <c r="I930" s="62" t="str">
        <f t="shared" si="44"/>
        <v/>
      </c>
      <c r="J930" s="2"/>
    </row>
    <row r="931" spans="1:10" ht="14.25" thickTop="1" thickBot="1">
      <c r="A931" s="57" t="str">
        <f>IF(ISBLANK('1 - Cargar Mayor anual'!$B927),"",'1 - Cargar Mayor anual'!C927)</f>
        <v/>
      </c>
      <c r="B931" s="52" t="str">
        <f>IF(ISBLANK('1 - Cargar Mayor anual'!$B927),"",'1 - Cargar Mayor anual'!B927)</f>
        <v/>
      </c>
      <c r="C931" s="53" t="str">
        <f>IF(ISBLANK('1 - Cargar Mayor anual'!$B927),"",'1 - Cargar Mayor anual'!D927-'1 - Cargar Mayor anual'!E927)</f>
        <v/>
      </c>
      <c r="D931" s="56" t="str">
        <f>IF(ISBLANK('1 - Cargar Mayor anual'!$B927),"", VLOOKUP($B931,'2 -Cargar maestro cuentas'!$A:$D,2,FALSE))</f>
        <v/>
      </c>
      <c r="E931" s="56" t="str">
        <f>IF(ISBLANK('1 - Cargar Mayor anual'!$B927),"", VLOOKUP($B931,'2 -Cargar maestro cuentas'!$A:$D,4,FALSE))</f>
        <v/>
      </c>
      <c r="F931" s="56" t="str">
        <f t="shared" si="43"/>
        <v/>
      </c>
      <c r="G931" s="56" t="str">
        <f>IF($F931="Si",VLOOKUP(DATE(YEAR($A931),MONTH($A931),1),'Anexo Indices'!$A:$B,2,FALSE),"")</f>
        <v/>
      </c>
      <c r="H931" s="56" t="str">
        <f t="shared" si="45"/>
        <v/>
      </c>
      <c r="I931" s="62" t="str">
        <f t="shared" si="44"/>
        <v/>
      </c>
      <c r="J931" s="2"/>
    </row>
    <row r="932" spans="1:10" ht="14.25" thickTop="1" thickBot="1">
      <c r="A932" s="57" t="str">
        <f>IF(ISBLANK('1 - Cargar Mayor anual'!$B928),"",'1 - Cargar Mayor anual'!C928)</f>
        <v/>
      </c>
      <c r="B932" s="52" t="str">
        <f>IF(ISBLANK('1 - Cargar Mayor anual'!$B928),"",'1 - Cargar Mayor anual'!B928)</f>
        <v/>
      </c>
      <c r="C932" s="53" t="str">
        <f>IF(ISBLANK('1 - Cargar Mayor anual'!$B928),"",'1 - Cargar Mayor anual'!D928-'1 - Cargar Mayor anual'!E928)</f>
        <v/>
      </c>
      <c r="D932" s="56" t="str">
        <f>IF(ISBLANK('1 - Cargar Mayor anual'!$B928),"", VLOOKUP($B932,'2 -Cargar maestro cuentas'!$A:$D,2,FALSE))</f>
        <v/>
      </c>
      <c r="E932" s="56" t="str">
        <f>IF(ISBLANK('1 - Cargar Mayor anual'!$B928),"", VLOOKUP($B932,'2 -Cargar maestro cuentas'!$A:$D,4,FALSE))</f>
        <v/>
      </c>
      <c r="F932" s="56" t="str">
        <f t="shared" si="43"/>
        <v/>
      </c>
      <c r="G932" s="56" t="str">
        <f>IF($F932="Si",VLOOKUP(DATE(YEAR($A932),MONTH($A932),1),'Anexo Indices'!$A:$B,2,FALSE),"")</f>
        <v/>
      </c>
      <c r="H932" s="56" t="str">
        <f t="shared" si="45"/>
        <v/>
      </c>
      <c r="I932" s="62" t="str">
        <f t="shared" si="44"/>
        <v/>
      </c>
      <c r="J932" s="2"/>
    </row>
    <row r="933" spans="1:10" ht="14.25" thickTop="1" thickBot="1">
      <c r="A933" s="57" t="str">
        <f>IF(ISBLANK('1 - Cargar Mayor anual'!$B929),"",'1 - Cargar Mayor anual'!C929)</f>
        <v/>
      </c>
      <c r="B933" s="52" t="str">
        <f>IF(ISBLANK('1 - Cargar Mayor anual'!$B929),"",'1 - Cargar Mayor anual'!B929)</f>
        <v/>
      </c>
      <c r="C933" s="53" t="str">
        <f>IF(ISBLANK('1 - Cargar Mayor anual'!$B929),"",'1 - Cargar Mayor anual'!D929-'1 - Cargar Mayor anual'!E929)</f>
        <v/>
      </c>
      <c r="D933" s="56" t="str">
        <f>IF(ISBLANK('1 - Cargar Mayor anual'!$B929),"", VLOOKUP($B933,'2 -Cargar maestro cuentas'!$A:$D,2,FALSE))</f>
        <v/>
      </c>
      <c r="E933" s="56" t="str">
        <f>IF(ISBLANK('1 - Cargar Mayor anual'!$B929),"", VLOOKUP($B933,'2 -Cargar maestro cuentas'!$A:$D,4,FALSE))</f>
        <v/>
      </c>
      <c r="F933" s="56" t="str">
        <f t="shared" si="43"/>
        <v/>
      </c>
      <c r="G933" s="56" t="str">
        <f>IF($F933="Si",VLOOKUP(DATE(YEAR($A933),MONTH($A933),1),'Anexo Indices'!$A:$B,2,FALSE),"")</f>
        <v/>
      </c>
      <c r="H933" s="56" t="str">
        <f t="shared" si="45"/>
        <v/>
      </c>
      <c r="I933" s="62" t="str">
        <f t="shared" si="44"/>
        <v/>
      </c>
      <c r="J933" s="2"/>
    </row>
    <row r="934" spans="1:10" ht="14.25" thickTop="1" thickBot="1">
      <c r="A934" s="57" t="str">
        <f>IF(ISBLANK('1 - Cargar Mayor anual'!$B930),"",'1 - Cargar Mayor anual'!C930)</f>
        <v/>
      </c>
      <c r="B934" s="52" t="str">
        <f>IF(ISBLANK('1 - Cargar Mayor anual'!$B930),"",'1 - Cargar Mayor anual'!B930)</f>
        <v/>
      </c>
      <c r="C934" s="53" t="str">
        <f>IF(ISBLANK('1 - Cargar Mayor anual'!$B930),"",'1 - Cargar Mayor anual'!D930-'1 - Cargar Mayor anual'!E930)</f>
        <v/>
      </c>
      <c r="D934" s="56" t="str">
        <f>IF(ISBLANK('1 - Cargar Mayor anual'!$B930),"", VLOOKUP($B934,'2 -Cargar maestro cuentas'!$A:$D,2,FALSE))</f>
        <v/>
      </c>
      <c r="E934" s="56" t="str">
        <f>IF(ISBLANK('1 - Cargar Mayor anual'!$B930),"", VLOOKUP($B934,'2 -Cargar maestro cuentas'!$A:$D,4,FALSE))</f>
        <v/>
      </c>
      <c r="F934" s="56" t="str">
        <f t="shared" si="43"/>
        <v/>
      </c>
      <c r="G934" s="56" t="str">
        <f>IF($F934="Si",VLOOKUP(DATE(YEAR($A934),MONTH($A934),1),'Anexo Indices'!$A:$B,2,FALSE),"")</f>
        <v/>
      </c>
      <c r="H934" s="56" t="str">
        <f t="shared" si="45"/>
        <v/>
      </c>
      <c r="I934" s="62" t="str">
        <f t="shared" si="44"/>
        <v/>
      </c>
      <c r="J934" s="2"/>
    </row>
    <row r="935" spans="1:10" ht="14.25" thickTop="1" thickBot="1">
      <c r="A935" s="57" t="str">
        <f>IF(ISBLANK('1 - Cargar Mayor anual'!$B931),"",'1 - Cargar Mayor anual'!C931)</f>
        <v/>
      </c>
      <c r="B935" s="52" t="str">
        <f>IF(ISBLANK('1 - Cargar Mayor anual'!$B931),"",'1 - Cargar Mayor anual'!B931)</f>
        <v/>
      </c>
      <c r="C935" s="53" t="str">
        <f>IF(ISBLANK('1 - Cargar Mayor anual'!$B931),"",'1 - Cargar Mayor anual'!D931-'1 - Cargar Mayor anual'!E931)</f>
        <v/>
      </c>
      <c r="D935" s="56" t="str">
        <f>IF(ISBLANK('1 - Cargar Mayor anual'!$B931),"", VLOOKUP($B935,'2 -Cargar maestro cuentas'!$A:$D,2,FALSE))</f>
        <v/>
      </c>
      <c r="E935" s="56" t="str">
        <f>IF(ISBLANK('1 - Cargar Mayor anual'!$B931),"", VLOOKUP($B935,'2 -Cargar maestro cuentas'!$A:$D,4,FALSE))</f>
        <v/>
      </c>
      <c r="F935" s="56" t="str">
        <f t="shared" si="43"/>
        <v/>
      </c>
      <c r="G935" s="56" t="str">
        <f>IF($F935="Si",VLOOKUP(DATE(YEAR($A935),MONTH($A935),1),'Anexo Indices'!$A:$B,2,FALSE),"")</f>
        <v/>
      </c>
      <c r="H935" s="56" t="str">
        <f t="shared" si="45"/>
        <v/>
      </c>
      <c r="I935" s="62" t="str">
        <f t="shared" si="44"/>
        <v/>
      </c>
      <c r="J935" s="2"/>
    </row>
    <row r="936" spans="1:10" ht="14.25" thickTop="1" thickBot="1">
      <c r="A936" s="57" t="str">
        <f>IF(ISBLANK('1 - Cargar Mayor anual'!$B932),"",'1 - Cargar Mayor anual'!C932)</f>
        <v/>
      </c>
      <c r="B936" s="52" t="str">
        <f>IF(ISBLANK('1 - Cargar Mayor anual'!$B932),"",'1 - Cargar Mayor anual'!B932)</f>
        <v/>
      </c>
      <c r="C936" s="53" t="str">
        <f>IF(ISBLANK('1 - Cargar Mayor anual'!$B932),"",'1 - Cargar Mayor anual'!D932-'1 - Cargar Mayor anual'!E932)</f>
        <v/>
      </c>
      <c r="D936" s="56" t="str">
        <f>IF(ISBLANK('1 - Cargar Mayor anual'!$B932),"", VLOOKUP($B936,'2 -Cargar maestro cuentas'!$A:$D,2,FALSE))</f>
        <v/>
      </c>
      <c r="E936" s="56" t="str">
        <f>IF(ISBLANK('1 - Cargar Mayor anual'!$B932),"", VLOOKUP($B936,'2 -Cargar maestro cuentas'!$A:$D,4,FALSE))</f>
        <v/>
      </c>
      <c r="F936" s="56" t="str">
        <f t="shared" si="43"/>
        <v/>
      </c>
      <c r="G936" s="56" t="str">
        <f>IF($F936="Si",VLOOKUP(DATE(YEAR($A936),MONTH($A936),1),'Anexo Indices'!$A:$B,2,FALSE),"")</f>
        <v/>
      </c>
      <c r="H936" s="56" t="str">
        <f t="shared" si="45"/>
        <v/>
      </c>
      <c r="I936" s="62" t="str">
        <f t="shared" si="44"/>
        <v/>
      </c>
      <c r="J936" s="2"/>
    </row>
    <row r="937" spans="1:10" ht="14.25" thickTop="1" thickBot="1">
      <c r="A937" s="57" t="str">
        <f>IF(ISBLANK('1 - Cargar Mayor anual'!$B933),"",'1 - Cargar Mayor anual'!C933)</f>
        <v/>
      </c>
      <c r="B937" s="52" t="str">
        <f>IF(ISBLANK('1 - Cargar Mayor anual'!$B933),"",'1 - Cargar Mayor anual'!B933)</f>
        <v/>
      </c>
      <c r="C937" s="53" t="str">
        <f>IF(ISBLANK('1 - Cargar Mayor anual'!$B933),"",'1 - Cargar Mayor anual'!D933-'1 - Cargar Mayor anual'!E933)</f>
        <v/>
      </c>
      <c r="D937" s="56" t="str">
        <f>IF(ISBLANK('1 - Cargar Mayor anual'!$B933),"", VLOOKUP($B937,'2 -Cargar maestro cuentas'!$A:$D,2,FALSE))</f>
        <v/>
      </c>
      <c r="E937" s="56" t="str">
        <f>IF(ISBLANK('1 - Cargar Mayor anual'!$B933),"", VLOOKUP($B937,'2 -Cargar maestro cuentas'!$A:$D,4,FALSE))</f>
        <v/>
      </c>
      <c r="F937" s="56" t="str">
        <f t="shared" si="43"/>
        <v/>
      </c>
      <c r="G937" s="56" t="str">
        <f>IF($F937="Si",VLOOKUP(DATE(YEAR($A937),MONTH($A937),1),'Anexo Indices'!$A:$B,2,FALSE),"")</f>
        <v/>
      </c>
      <c r="H937" s="56" t="str">
        <f t="shared" si="45"/>
        <v/>
      </c>
      <c r="I937" s="62" t="str">
        <f t="shared" si="44"/>
        <v/>
      </c>
      <c r="J937" s="2"/>
    </row>
    <row r="938" spans="1:10" ht="14.25" thickTop="1" thickBot="1">
      <c r="A938" s="57" t="str">
        <f>IF(ISBLANK('1 - Cargar Mayor anual'!$B934),"",'1 - Cargar Mayor anual'!C934)</f>
        <v/>
      </c>
      <c r="B938" s="52" t="str">
        <f>IF(ISBLANK('1 - Cargar Mayor anual'!$B934),"",'1 - Cargar Mayor anual'!B934)</f>
        <v/>
      </c>
      <c r="C938" s="53" t="str">
        <f>IF(ISBLANK('1 - Cargar Mayor anual'!$B934),"",'1 - Cargar Mayor anual'!D934-'1 - Cargar Mayor anual'!E934)</f>
        <v/>
      </c>
      <c r="D938" s="56" t="str">
        <f>IF(ISBLANK('1 - Cargar Mayor anual'!$B934),"", VLOOKUP($B938,'2 -Cargar maestro cuentas'!$A:$D,2,FALSE))</f>
        <v/>
      </c>
      <c r="E938" s="56" t="str">
        <f>IF(ISBLANK('1 - Cargar Mayor anual'!$B934),"", VLOOKUP($B938,'2 -Cargar maestro cuentas'!$A:$D,4,FALSE))</f>
        <v/>
      </c>
      <c r="F938" s="56" t="str">
        <f t="shared" si="43"/>
        <v/>
      </c>
      <c r="G938" s="56" t="str">
        <f>IF($F938="Si",VLOOKUP(DATE(YEAR($A938),MONTH($A938),1),'Anexo Indices'!$A:$B,2,FALSE),"")</f>
        <v/>
      </c>
      <c r="H938" s="56" t="str">
        <f t="shared" si="45"/>
        <v/>
      </c>
      <c r="I938" s="62" t="str">
        <f t="shared" si="44"/>
        <v/>
      </c>
      <c r="J938" s="2"/>
    </row>
    <row r="939" spans="1:10" ht="14.25" thickTop="1" thickBot="1">
      <c r="A939" s="57" t="str">
        <f>IF(ISBLANK('1 - Cargar Mayor anual'!$B935),"",'1 - Cargar Mayor anual'!C935)</f>
        <v/>
      </c>
      <c r="B939" s="52" t="str">
        <f>IF(ISBLANK('1 - Cargar Mayor anual'!$B935),"",'1 - Cargar Mayor anual'!B935)</f>
        <v/>
      </c>
      <c r="C939" s="53" t="str">
        <f>IF(ISBLANK('1 - Cargar Mayor anual'!$B935),"",'1 - Cargar Mayor anual'!D935-'1 - Cargar Mayor anual'!E935)</f>
        <v/>
      </c>
      <c r="D939" s="56" t="str">
        <f>IF(ISBLANK('1 - Cargar Mayor anual'!$B935),"", VLOOKUP($B939,'2 -Cargar maestro cuentas'!$A:$D,2,FALSE))</f>
        <v/>
      </c>
      <c r="E939" s="56" t="str">
        <f>IF(ISBLANK('1 - Cargar Mayor anual'!$B935),"", VLOOKUP($B939,'2 -Cargar maestro cuentas'!$A:$D,4,FALSE))</f>
        <v/>
      </c>
      <c r="F939" s="56" t="str">
        <f t="shared" si="43"/>
        <v/>
      </c>
      <c r="G939" s="56" t="str">
        <f>IF($F939="Si",VLOOKUP(DATE(YEAR($A939),MONTH($A939),1),'Anexo Indices'!$A:$B,2,FALSE),"")</f>
        <v/>
      </c>
      <c r="H939" s="56" t="str">
        <f t="shared" si="45"/>
        <v/>
      </c>
      <c r="I939" s="62" t="str">
        <f t="shared" si="44"/>
        <v/>
      </c>
      <c r="J939" s="2"/>
    </row>
    <row r="940" spans="1:10" ht="14.25" thickTop="1" thickBot="1">
      <c r="A940" s="57" t="str">
        <f>IF(ISBLANK('1 - Cargar Mayor anual'!$B936),"",'1 - Cargar Mayor anual'!C936)</f>
        <v/>
      </c>
      <c r="B940" s="52" t="str">
        <f>IF(ISBLANK('1 - Cargar Mayor anual'!$B936),"",'1 - Cargar Mayor anual'!B936)</f>
        <v/>
      </c>
      <c r="C940" s="53" t="str">
        <f>IF(ISBLANK('1 - Cargar Mayor anual'!$B936),"",'1 - Cargar Mayor anual'!D936-'1 - Cargar Mayor anual'!E936)</f>
        <v/>
      </c>
      <c r="D940" s="56" t="str">
        <f>IF(ISBLANK('1 - Cargar Mayor anual'!$B936),"", VLOOKUP($B940,'2 -Cargar maestro cuentas'!$A:$D,2,FALSE))</f>
        <v/>
      </c>
      <c r="E940" s="56" t="str">
        <f>IF(ISBLANK('1 - Cargar Mayor anual'!$B936),"", VLOOKUP($B940,'2 -Cargar maestro cuentas'!$A:$D,4,FALSE))</f>
        <v/>
      </c>
      <c r="F940" s="56" t="str">
        <f t="shared" si="43"/>
        <v/>
      </c>
      <c r="G940" s="56" t="str">
        <f>IF($F940="Si",VLOOKUP(DATE(YEAR($A940),MONTH($A940),1),'Anexo Indices'!$A:$B,2,FALSE),"")</f>
        <v/>
      </c>
      <c r="H940" s="56" t="str">
        <f t="shared" si="45"/>
        <v/>
      </c>
      <c r="I940" s="62" t="str">
        <f t="shared" si="44"/>
        <v/>
      </c>
      <c r="J940" s="2"/>
    </row>
    <row r="941" spans="1:10" ht="14.25" thickTop="1" thickBot="1">
      <c r="A941" s="57" t="str">
        <f>IF(ISBLANK('1 - Cargar Mayor anual'!$B937),"",'1 - Cargar Mayor anual'!C937)</f>
        <v/>
      </c>
      <c r="B941" s="52" t="str">
        <f>IF(ISBLANK('1 - Cargar Mayor anual'!$B937),"",'1 - Cargar Mayor anual'!B937)</f>
        <v/>
      </c>
      <c r="C941" s="53" t="str">
        <f>IF(ISBLANK('1 - Cargar Mayor anual'!$B937),"",'1 - Cargar Mayor anual'!D937-'1 - Cargar Mayor anual'!E937)</f>
        <v/>
      </c>
      <c r="D941" s="56" t="str">
        <f>IF(ISBLANK('1 - Cargar Mayor anual'!$B937),"", VLOOKUP($B941,'2 -Cargar maestro cuentas'!$A:$D,2,FALSE))</f>
        <v/>
      </c>
      <c r="E941" s="56" t="str">
        <f>IF(ISBLANK('1 - Cargar Mayor anual'!$B937),"", VLOOKUP($B941,'2 -Cargar maestro cuentas'!$A:$D,4,FALSE))</f>
        <v/>
      </c>
      <c r="F941" s="56" t="str">
        <f t="shared" si="43"/>
        <v/>
      </c>
      <c r="G941" s="56" t="str">
        <f>IF($F941="Si",VLOOKUP(DATE(YEAR($A941),MONTH($A941),1),'Anexo Indices'!$A:$B,2,FALSE),"")</f>
        <v/>
      </c>
      <c r="H941" s="56" t="str">
        <f t="shared" si="45"/>
        <v/>
      </c>
      <c r="I941" s="62" t="str">
        <f t="shared" si="44"/>
        <v/>
      </c>
      <c r="J941" s="2"/>
    </row>
    <row r="942" spans="1:10" ht="14.25" thickTop="1" thickBot="1">
      <c r="A942" s="57" t="str">
        <f>IF(ISBLANK('1 - Cargar Mayor anual'!$B938),"",'1 - Cargar Mayor anual'!C938)</f>
        <v/>
      </c>
      <c r="B942" s="52" t="str">
        <f>IF(ISBLANK('1 - Cargar Mayor anual'!$B938),"",'1 - Cargar Mayor anual'!B938)</f>
        <v/>
      </c>
      <c r="C942" s="53" t="str">
        <f>IF(ISBLANK('1 - Cargar Mayor anual'!$B938),"",'1 - Cargar Mayor anual'!D938-'1 - Cargar Mayor anual'!E938)</f>
        <v/>
      </c>
      <c r="D942" s="56" t="str">
        <f>IF(ISBLANK('1 - Cargar Mayor anual'!$B938),"", VLOOKUP($B942,'2 -Cargar maestro cuentas'!$A:$D,2,FALSE))</f>
        <v/>
      </c>
      <c r="E942" s="56" t="str">
        <f>IF(ISBLANK('1 - Cargar Mayor anual'!$B938),"", VLOOKUP($B942,'2 -Cargar maestro cuentas'!$A:$D,4,FALSE))</f>
        <v/>
      </c>
      <c r="F942" s="56" t="str">
        <f t="shared" si="43"/>
        <v/>
      </c>
      <c r="G942" s="56" t="str">
        <f>IF($F942="Si",VLOOKUP(DATE(YEAR($A942),MONTH($A942),1),'Anexo Indices'!$A:$B,2,FALSE),"")</f>
        <v/>
      </c>
      <c r="H942" s="56" t="str">
        <f t="shared" si="45"/>
        <v/>
      </c>
      <c r="I942" s="62" t="str">
        <f t="shared" si="44"/>
        <v/>
      </c>
      <c r="J942" s="2"/>
    </row>
    <row r="943" spans="1:10" ht="14.25" thickTop="1" thickBot="1">
      <c r="A943" s="57" t="str">
        <f>IF(ISBLANK('1 - Cargar Mayor anual'!$B939),"",'1 - Cargar Mayor anual'!C939)</f>
        <v/>
      </c>
      <c r="B943" s="52" t="str">
        <f>IF(ISBLANK('1 - Cargar Mayor anual'!$B939),"",'1 - Cargar Mayor anual'!B939)</f>
        <v/>
      </c>
      <c r="C943" s="53" t="str">
        <f>IF(ISBLANK('1 - Cargar Mayor anual'!$B939),"",'1 - Cargar Mayor anual'!D939-'1 - Cargar Mayor anual'!E939)</f>
        <v/>
      </c>
      <c r="D943" s="56" t="str">
        <f>IF(ISBLANK('1 - Cargar Mayor anual'!$B939),"", VLOOKUP($B943,'2 -Cargar maestro cuentas'!$A:$D,2,FALSE))</f>
        <v/>
      </c>
      <c r="E943" s="56" t="str">
        <f>IF(ISBLANK('1 - Cargar Mayor anual'!$B939),"", VLOOKUP($B943,'2 -Cargar maestro cuentas'!$A:$D,4,FALSE))</f>
        <v/>
      </c>
      <c r="F943" s="56" t="str">
        <f t="shared" si="43"/>
        <v/>
      </c>
      <c r="G943" s="56" t="str">
        <f>IF($F943="Si",VLOOKUP(DATE(YEAR($A943),MONTH($A943),1),'Anexo Indices'!$A:$B,2,FALSE),"")</f>
        <v/>
      </c>
      <c r="H943" s="56" t="str">
        <f t="shared" si="45"/>
        <v/>
      </c>
      <c r="I943" s="62" t="str">
        <f t="shared" si="44"/>
        <v/>
      </c>
      <c r="J943" s="2"/>
    </row>
    <row r="944" spans="1:10" ht="14.25" thickTop="1" thickBot="1">
      <c r="A944" s="57" t="str">
        <f>IF(ISBLANK('1 - Cargar Mayor anual'!$B940),"",'1 - Cargar Mayor anual'!C940)</f>
        <v/>
      </c>
      <c r="B944" s="52" t="str">
        <f>IF(ISBLANK('1 - Cargar Mayor anual'!$B940),"",'1 - Cargar Mayor anual'!B940)</f>
        <v/>
      </c>
      <c r="C944" s="53" t="str">
        <f>IF(ISBLANK('1 - Cargar Mayor anual'!$B940),"",'1 - Cargar Mayor anual'!D940-'1 - Cargar Mayor anual'!E940)</f>
        <v/>
      </c>
      <c r="D944" s="56" t="str">
        <f>IF(ISBLANK('1 - Cargar Mayor anual'!$B940),"", VLOOKUP($B944,'2 -Cargar maestro cuentas'!$A:$D,2,FALSE))</f>
        <v/>
      </c>
      <c r="E944" s="56" t="str">
        <f>IF(ISBLANK('1 - Cargar Mayor anual'!$B940),"", VLOOKUP($B944,'2 -Cargar maestro cuentas'!$A:$D,4,FALSE))</f>
        <v/>
      </c>
      <c r="F944" s="56" t="str">
        <f t="shared" si="43"/>
        <v/>
      </c>
      <c r="G944" s="56" t="str">
        <f>IF($F944="Si",VLOOKUP(DATE(YEAR($A944),MONTH($A944),1),'Anexo Indices'!$A:$B,2,FALSE),"")</f>
        <v/>
      </c>
      <c r="H944" s="56" t="str">
        <f t="shared" si="45"/>
        <v/>
      </c>
      <c r="I944" s="62" t="str">
        <f t="shared" si="44"/>
        <v/>
      </c>
      <c r="J944" s="2"/>
    </row>
    <row r="945" spans="1:10" ht="14.25" thickTop="1" thickBot="1">
      <c r="A945" s="57" t="str">
        <f>IF(ISBLANK('1 - Cargar Mayor anual'!$B941),"",'1 - Cargar Mayor anual'!C941)</f>
        <v/>
      </c>
      <c r="B945" s="52" t="str">
        <f>IF(ISBLANK('1 - Cargar Mayor anual'!$B941),"",'1 - Cargar Mayor anual'!B941)</f>
        <v/>
      </c>
      <c r="C945" s="53" t="str">
        <f>IF(ISBLANK('1 - Cargar Mayor anual'!$B941),"",'1 - Cargar Mayor anual'!D941-'1 - Cargar Mayor anual'!E941)</f>
        <v/>
      </c>
      <c r="D945" s="56" t="str">
        <f>IF(ISBLANK('1 - Cargar Mayor anual'!$B941),"", VLOOKUP($B945,'2 -Cargar maestro cuentas'!$A:$D,2,FALSE))</f>
        <v/>
      </c>
      <c r="E945" s="56" t="str">
        <f>IF(ISBLANK('1 - Cargar Mayor anual'!$B941),"", VLOOKUP($B945,'2 -Cargar maestro cuentas'!$A:$D,4,FALSE))</f>
        <v/>
      </c>
      <c r="F945" s="56" t="str">
        <f t="shared" si="43"/>
        <v/>
      </c>
      <c r="G945" s="56" t="str">
        <f>IF($F945="Si",VLOOKUP(DATE(YEAR($A945),MONTH($A945),1),'Anexo Indices'!$A:$B,2,FALSE),"")</f>
        <v/>
      </c>
      <c r="H945" s="56" t="str">
        <f t="shared" si="45"/>
        <v/>
      </c>
      <c r="I945" s="62" t="str">
        <f t="shared" si="44"/>
        <v/>
      </c>
      <c r="J945" s="2"/>
    </row>
    <row r="946" spans="1:10" ht="14.25" thickTop="1" thickBot="1">
      <c r="A946" s="57" t="str">
        <f>IF(ISBLANK('1 - Cargar Mayor anual'!$B942),"",'1 - Cargar Mayor anual'!C942)</f>
        <v/>
      </c>
      <c r="B946" s="52" t="str">
        <f>IF(ISBLANK('1 - Cargar Mayor anual'!$B942),"",'1 - Cargar Mayor anual'!B942)</f>
        <v/>
      </c>
      <c r="C946" s="53" t="str">
        <f>IF(ISBLANK('1 - Cargar Mayor anual'!$B942),"",'1 - Cargar Mayor anual'!D942-'1 - Cargar Mayor anual'!E942)</f>
        <v/>
      </c>
      <c r="D946" s="56" t="str">
        <f>IF(ISBLANK('1 - Cargar Mayor anual'!$B942),"", VLOOKUP($B946,'2 -Cargar maestro cuentas'!$A:$D,2,FALSE))</f>
        <v/>
      </c>
      <c r="E946" s="56" t="str">
        <f>IF(ISBLANK('1 - Cargar Mayor anual'!$B942),"", VLOOKUP($B946,'2 -Cargar maestro cuentas'!$A:$D,4,FALSE))</f>
        <v/>
      </c>
      <c r="F946" s="56" t="str">
        <f t="shared" si="43"/>
        <v/>
      </c>
      <c r="G946" s="56" t="str">
        <f>IF($F946="Si",VLOOKUP(DATE(YEAR($A946),MONTH($A946),1),'Anexo Indices'!$A:$B,2,FALSE),"")</f>
        <v/>
      </c>
      <c r="H946" s="56" t="str">
        <f t="shared" si="45"/>
        <v/>
      </c>
      <c r="I946" s="62" t="str">
        <f t="shared" si="44"/>
        <v/>
      </c>
      <c r="J946" s="2"/>
    </row>
    <row r="947" spans="1:10" ht="14.25" thickTop="1" thickBot="1">
      <c r="A947" s="57" t="str">
        <f>IF(ISBLANK('1 - Cargar Mayor anual'!$B943),"",'1 - Cargar Mayor anual'!C943)</f>
        <v/>
      </c>
      <c r="B947" s="52" t="str">
        <f>IF(ISBLANK('1 - Cargar Mayor anual'!$B943),"",'1 - Cargar Mayor anual'!B943)</f>
        <v/>
      </c>
      <c r="C947" s="53" t="str">
        <f>IF(ISBLANK('1 - Cargar Mayor anual'!$B943),"",'1 - Cargar Mayor anual'!D943-'1 - Cargar Mayor anual'!E943)</f>
        <v/>
      </c>
      <c r="D947" s="56" t="str">
        <f>IF(ISBLANK('1 - Cargar Mayor anual'!$B943),"", VLOOKUP($B947,'2 -Cargar maestro cuentas'!$A:$D,2,FALSE))</f>
        <v/>
      </c>
      <c r="E947" s="56" t="str">
        <f>IF(ISBLANK('1 - Cargar Mayor anual'!$B943),"", VLOOKUP($B947,'2 -Cargar maestro cuentas'!$A:$D,4,FALSE))</f>
        <v/>
      </c>
      <c r="F947" s="56" t="str">
        <f t="shared" si="43"/>
        <v/>
      </c>
      <c r="G947" s="56" t="str">
        <f>IF($F947="Si",VLOOKUP(DATE(YEAR($A947),MONTH($A947),1),'Anexo Indices'!$A:$B,2,FALSE),"")</f>
        <v/>
      </c>
      <c r="H947" s="56" t="str">
        <f t="shared" si="45"/>
        <v/>
      </c>
      <c r="I947" s="62" t="str">
        <f t="shared" si="44"/>
        <v/>
      </c>
      <c r="J947" s="2"/>
    </row>
    <row r="948" spans="1:10" ht="14.25" thickTop="1" thickBot="1">
      <c r="A948" s="57" t="str">
        <f>IF(ISBLANK('1 - Cargar Mayor anual'!$B944),"",'1 - Cargar Mayor anual'!C944)</f>
        <v/>
      </c>
      <c r="B948" s="52" t="str">
        <f>IF(ISBLANK('1 - Cargar Mayor anual'!$B944),"",'1 - Cargar Mayor anual'!B944)</f>
        <v/>
      </c>
      <c r="C948" s="53" t="str">
        <f>IF(ISBLANK('1 - Cargar Mayor anual'!$B944),"",'1 - Cargar Mayor anual'!D944-'1 - Cargar Mayor anual'!E944)</f>
        <v/>
      </c>
      <c r="D948" s="56" t="str">
        <f>IF(ISBLANK('1 - Cargar Mayor anual'!$B944),"", VLOOKUP($B948,'2 -Cargar maestro cuentas'!$A:$D,2,FALSE))</f>
        <v/>
      </c>
      <c r="E948" s="56" t="str">
        <f>IF(ISBLANK('1 - Cargar Mayor anual'!$B944),"", VLOOKUP($B948,'2 -Cargar maestro cuentas'!$A:$D,4,FALSE))</f>
        <v/>
      </c>
      <c r="F948" s="56" t="str">
        <f t="shared" si="43"/>
        <v/>
      </c>
      <c r="G948" s="56" t="str">
        <f>IF($F948="Si",VLOOKUP(DATE(YEAR($A948),MONTH($A948),1),'Anexo Indices'!$A:$B,2,FALSE),"")</f>
        <v/>
      </c>
      <c r="H948" s="56" t="str">
        <f t="shared" si="45"/>
        <v/>
      </c>
      <c r="I948" s="62" t="str">
        <f t="shared" si="44"/>
        <v/>
      </c>
      <c r="J948" s="2"/>
    </row>
    <row r="949" spans="1:10" ht="14.25" thickTop="1" thickBot="1">
      <c r="A949" s="57" t="str">
        <f>IF(ISBLANK('1 - Cargar Mayor anual'!$B945),"",'1 - Cargar Mayor anual'!C945)</f>
        <v/>
      </c>
      <c r="B949" s="52" t="str">
        <f>IF(ISBLANK('1 - Cargar Mayor anual'!$B945),"",'1 - Cargar Mayor anual'!B945)</f>
        <v/>
      </c>
      <c r="C949" s="53" t="str">
        <f>IF(ISBLANK('1 - Cargar Mayor anual'!$B945),"",'1 - Cargar Mayor anual'!D945-'1 - Cargar Mayor anual'!E945)</f>
        <v/>
      </c>
      <c r="D949" s="56" t="str">
        <f>IF(ISBLANK('1 - Cargar Mayor anual'!$B945),"", VLOOKUP($B949,'2 -Cargar maestro cuentas'!$A:$D,2,FALSE))</f>
        <v/>
      </c>
      <c r="E949" s="56" t="str">
        <f>IF(ISBLANK('1 - Cargar Mayor anual'!$B945),"", VLOOKUP($B949,'2 -Cargar maestro cuentas'!$A:$D,4,FALSE))</f>
        <v/>
      </c>
      <c r="F949" s="56" t="str">
        <f t="shared" si="43"/>
        <v/>
      </c>
      <c r="G949" s="56" t="str">
        <f>IF($F949="Si",VLOOKUP(DATE(YEAR($A949),MONTH($A949),1),'Anexo Indices'!$A:$B,2,FALSE),"")</f>
        <v/>
      </c>
      <c r="H949" s="56" t="str">
        <f t="shared" si="45"/>
        <v/>
      </c>
      <c r="I949" s="62" t="str">
        <f t="shared" si="44"/>
        <v/>
      </c>
      <c r="J949" s="2"/>
    </row>
    <row r="950" spans="1:10" ht="14.25" thickTop="1" thickBot="1">
      <c r="A950" s="57" t="str">
        <f>IF(ISBLANK('1 - Cargar Mayor anual'!$B946),"",'1 - Cargar Mayor anual'!C946)</f>
        <v/>
      </c>
      <c r="B950" s="52" t="str">
        <f>IF(ISBLANK('1 - Cargar Mayor anual'!$B946),"",'1 - Cargar Mayor anual'!B946)</f>
        <v/>
      </c>
      <c r="C950" s="53" t="str">
        <f>IF(ISBLANK('1 - Cargar Mayor anual'!$B946),"",'1 - Cargar Mayor anual'!D946-'1 - Cargar Mayor anual'!E946)</f>
        <v/>
      </c>
      <c r="D950" s="56" t="str">
        <f>IF(ISBLANK('1 - Cargar Mayor anual'!$B946),"", VLOOKUP($B950,'2 -Cargar maestro cuentas'!$A:$D,2,FALSE))</f>
        <v/>
      </c>
      <c r="E950" s="56" t="str">
        <f>IF(ISBLANK('1 - Cargar Mayor anual'!$B946),"", VLOOKUP($B950,'2 -Cargar maestro cuentas'!$A:$D,4,FALSE))</f>
        <v/>
      </c>
      <c r="F950" s="56" t="str">
        <f t="shared" si="43"/>
        <v/>
      </c>
      <c r="G950" s="56" t="str">
        <f>IF($F950="Si",VLOOKUP(DATE(YEAR($A950),MONTH($A950),1),'Anexo Indices'!$A:$B,2,FALSE),"")</f>
        <v/>
      </c>
      <c r="H950" s="56" t="str">
        <f t="shared" si="45"/>
        <v/>
      </c>
      <c r="I950" s="62" t="str">
        <f t="shared" si="44"/>
        <v/>
      </c>
      <c r="J950" s="2"/>
    </row>
    <row r="951" spans="1:10" ht="14.25" thickTop="1" thickBot="1">
      <c r="A951" s="57" t="str">
        <f>IF(ISBLANK('1 - Cargar Mayor anual'!$B947),"",'1 - Cargar Mayor anual'!C947)</f>
        <v/>
      </c>
      <c r="B951" s="52" t="str">
        <f>IF(ISBLANK('1 - Cargar Mayor anual'!$B947),"",'1 - Cargar Mayor anual'!B947)</f>
        <v/>
      </c>
      <c r="C951" s="53" t="str">
        <f>IF(ISBLANK('1 - Cargar Mayor anual'!$B947),"",'1 - Cargar Mayor anual'!D947-'1 - Cargar Mayor anual'!E947)</f>
        <v/>
      </c>
      <c r="D951" s="56" t="str">
        <f>IF(ISBLANK('1 - Cargar Mayor anual'!$B947),"", VLOOKUP($B951,'2 -Cargar maestro cuentas'!$A:$D,2,FALSE))</f>
        <v/>
      </c>
      <c r="E951" s="56" t="str">
        <f>IF(ISBLANK('1 - Cargar Mayor anual'!$B947),"", VLOOKUP($B951,'2 -Cargar maestro cuentas'!$A:$D,4,FALSE))</f>
        <v/>
      </c>
      <c r="F951" s="56" t="str">
        <f t="shared" si="43"/>
        <v/>
      </c>
      <c r="G951" s="56" t="str">
        <f>IF($F951="Si",VLOOKUP(DATE(YEAR($A951),MONTH($A951),1),'Anexo Indices'!$A:$B,2,FALSE),"")</f>
        <v/>
      </c>
      <c r="H951" s="56" t="str">
        <f t="shared" si="45"/>
        <v/>
      </c>
      <c r="I951" s="62" t="str">
        <f t="shared" si="44"/>
        <v/>
      </c>
      <c r="J951" s="2"/>
    </row>
    <row r="952" spans="1:10" ht="14.25" thickTop="1" thickBot="1">
      <c r="A952" s="57" t="str">
        <f>IF(ISBLANK('1 - Cargar Mayor anual'!$B948),"",'1 - Cargar Mayor anual'!C948)</f>
        <v/>
      </c>
      <c r="B952" s="52" t="str">
        <f>IF(ISBLANK('1 - Cargar Mayor anual'!$B948),"",'1 - Cargar Mayor anual'!B948)</f>
        <v/>
      </c>
      <c r="C952" s="53" t="str">
        <f>IF(ISBLANK('1 - Cargar Mayor anual'!$B948),"",'1 - Cargar Mayor anual'!D948-'1 - Cargar Mayor anual'!E948)</f>
        <v/>
      </c>
      <c r="D952" s="56" t="str">
        <f>IF(ISBLANK('1 - Cargar Mayor anual'!$B948),"", VLOOKUP($B952,'2 -Cargar maestro cuentas'!$A:$D,2,FALSE))</f>
        <v/>
      </c>
      <c r="E952" s="56" t="str">
        <f>IF(ISBLANK('1 - Cargar Mayor anual'!$B948),"", VLOOKUP($B952,'2 -Cargar maestro cuentas'!$A:$D,4,FALSE))</f>
        <v/>
      </c>
      <c r="F952" s="56" t="str">
        <f t="shared" si="43"/>
        <v/>
      </c>
      <c r="G952" s="56" t="str">
        <f>IF($F952="Si",VLOOKUP(DATE(YEAR($A952),MONTH($A952),1),'Anexo Indices'!$A:$B,2,FALSE),"")</f>
        <v/>
      </c>
      <c r="H952" s="56" t="str">
        <f t="shared" si="45"/>
        <v/>
      </c>
      <c r="I952" s="62" t="str">
        <f t="shared" si="44"/>
        <v/>
      </c>
      <c r="J952" s="2"/>
    </row>
    <row r="953" spans="1:10" ht="14.25" thickTop="1" thickBot="1">
      <c r="A953" s="57" t="str">
        <f>IF(ISBLANK('1 - Cargar Mayor anual'!$B949),"",'1 - Cargar Mayor anual'!C949)</f>
        <v/>
      </c>
      <c r="B953" s="52" t="str">
        <f>IF(ISBLANK('1 - Cargar Mayor anual'!$B949),"",'1 - Cargar Mayor anual'!B949)</f>
        <v/>
      </c>
      <c r="C953" s="53" t="str">
        <f>IF(ISBLANK('1 - Cargar Mayor anual'!$B949),"",'1 - Cargar Mayor anual'!D949-'1 - Cargar Mayor anual'!E949)</f>
        <v/>
      </c>
      <c r="D953" s="56" t="str">
        <f>IF(ISBLANK('1 - Cargar Mayor anual'!$B949),"", VLOOKUP($B953,'2 -Cargar maestro cuentas'!$A:$D,2,FALSE))</f>
        <v/>
      </c>
      <c r="E953" s="56" t="str">
        <f>IF(ISBLANK('1 - Cargar Mayor anual'!$B949),"", VLOOKUP($B953,'2 -Cargar maestro cuentas'!$A:$D,4,FALSE))</f>
        <v/>
      </c>
      <c r="F953" s="56" t="str">
        <f t="shared" si="43"/>
        <v/>
      </c>
      <c r="G953" s="56" t="str">
        <f>IF($F953="Si",VLOOKUP(DATE(YEAR($A953),MONTH($A953),1),'Anexo Indices'!$A:$B,2,FALSE),"")</f>
        <v/>
      </c>
      <c r="H953" s="56" t="str">
        <f t="shared" si="45"/>
        <v/>
      </c>
      <c r="I953" s="62" t="str">
        <f t="shared" si="44"/>
        <v/>
      </c>
      <c r="J953" s="2"/>
    </row>
    <row r="954" spans="1:10" ht="14.25" thickTop="1" thickBot="1">
      <c r="A954" s="57" t="str">
        <f>IF(ISBLANK('1 - Cargar Mayor anual'!$B950),"",'1 - Cargar Mayor anual'!C950)</f>
        <v/>
      </c>
      <c r="B954" s="52" t="str">
        <f>IF(ISBLANK('1 - Cargar Mayor anual'!$B950),"",'1 - Cargar Mayor anual'!B950)</f>
        <v/>
      </c>
      <c r="C954" s="53" t="str">
        <f>IF(ISBLANK('1 - Cargar Mayor anual'!$B950),"",'1 - Cargar Mayor anual'!D950-'1 - Cargar Mayor anual'!E950)</f>
        <v/>
      </c>
      <c r="D954" s="56" t="str">
        <f>IF(ISBLANK('1 - Cargar Mayor anual'!$B950),"", VLOOKUP($B954,'2 -Cargar maestro cuentas'!$A:$D,2,FALSE))</f>
        <v/>
      </c>
      <c r="E954" s="56" t="str">
        <f>IF(ISBLANK('1 - Cargar Mayor anual'!$B950),"", VLOOKUP($B954,'2 -Cargar maestro cuentas'!$A:$D,4,FALSE))</f>
        <v/>
      </c>
      <c r="F954" s="56" t="str">
        <f t="shared" si="43"/>
        <v/>
      </c>
      <c r="G954" s="56" t="str">
        <f>IF($F954="Si",VLOOKUP(DATE(YEAR($A954),MONTH($A954),1),'Anexo Indices'!$A:$B,2,FALSE),"")</f>
        <v/>
      </c>
      <c r="H954" s="56" t="str">
        <f t="shared" si="45"/>
        <v/>
      </c>
      <c r="I954" s="62" t="str">
        <f t="shared" si="44"/>
        <v/>
      </c>
      <c r="J954" s="2"/>
    </row>
    <row r="955" spans="1:10" ht="14.25" thickTop="1" thickBot="1">
      <c r="A955" s="57" t="str">
        <f>IF(ISBLANK('1 - Cargar Mayor anual'!$B951),"",'1 - Cargar Mayor anual'!C951)</f>
        <v/>
      </c>
      <c r="B955" s="52" t="str">
        <f>IF(ISBLANK('1 - Cargar Mayor anual'!$B951),"",'1 - Cargar Mayor anual'!B951)</f>
        <v/>
      </c>
      <c r="C955" s="53" t="str">
        <f>IF(ISBLANK('1 - Cargar Mayor anual'!$B951),"",'1 - Cargar Mayor anual'!D951-'1 - Cargar Mayor anual'!E951)</f>
        <v/>
      </c>
      <c r="D955" s="56" t="str">
        <f>IF(ISBLANK('1 - Cargar Mayor anual'!$B951),"", VLOOKUP($B955,'2 -Cargar maestro cuentas'!$A:$D,2,FALSE))</f>
        <v/>
      </c>
      <c r="E955" s="56" t="str">
        <f>IF(ISBLANK('1 - Cargar Mayor anual'!$B951),"", VLOOKUP($B955,'2 -Cargar maestro cuentas'!$A:$D,4,FALSE))</f>
        <v/>
      </c>
      <c r="F955" s="56" t="str">
        <f t="shared" si="43"/>
        <v/>
      </c>
      <c r="G955" s="56" t="str">
        <f>IF($F955="Si",VLOOKUP(DATE(YEAR($A955),MONTH($A955),1),'Anexo Indices'!$A:$B,2,FALSE),"")</f>
        <v/>
      </c>
      <c r="H955" s="56" t="str">
        <f t="shared" si="45"/>
        <v/>
      </c>
      <c r="I955" s="62" t="str">
        <f t="shared" si="44"/>
        <v/>
      </c>
      <c r="J955" s="2"/>
    </row>
    <row r="956" spans="1:10" ht="14.25" thickTop="1" thickBot="1">
      <c r="A956" s="57" t="str">
        <f>IF(ISBLANK('1 - Cargar Mayor anual'!$B952),"",'1 - Cargar Mayor anual'!C952)</f>
        <v/>
      </c>
      <c r="B956" s="52" t="str">
        <f>IF(ISBLANK('1 - Cargar Mayor anual'!$B952),"",'1 - Cargar Mayor anual'!B952)</f>
        <v/>
      </c>
      <c r="C956" s="53" t="str">
        <f>IF(ISBLANK('1 - Cargar Mayor anual'!$B952),"",'1 - Cargar Mayor anual'!D952-'1 - Cargar Mayor anual'!E952)</f>
        <v/>
      </c>
      <c r="D956" s="56" t="str">
        <f>IF(ISBLANK('1 - Cargar Mayor anual'!$B952),"", VLOOKUP($B956,'2 -Cargar maestro cuentas'!$A:$D,2,FALSE))</f>
        <v/>
      </c>
      <c r="E956" s="56" t="str">
        <f>IF(ISBLANK('1 - Cargar Mayor anual'!$B952),"", VLOOKUP($B956,'2 -Cargar maestro cuentas'!$A:$D,4,FALSE))</f>
        <v/>
      </c>
      <c r="F956" s="56" t="str">
        <f t="shared" si="43"/>
        <v/>
      </c>
      <c r="G956" s="56" t="str">
        <f>IF($F956="Si",VLOOKUP(DATE(YEAR($A956),MONTH($A956),1),'Anexo Indices'!$A:$B,2,FALSE),"")</f>
        <v/>
      </c>
      <c r="H956" s="56" t="str">
        <f t="shared" si="45"/>
        <v/>
      </c>
      <c r="I956" s="62" t="str">
        <f t="shared" si="44"/>
        <v/>
      </c>
      <c r="J956" s="2"/>
    </row>
    <row r="957" spans="1:10" ht="14.25" thickTop="1" thickBot="1">
      <c r="A957" s="57" t="str">
        <f>IF(ISBLANK('1 - Cargar Mayor anual'!$B953),"",'1 - Cargar Mayor anual'!C953)</f>
        <v/>
      </c>
      <c r="B957" s="52" t="str">
        <f>IF(ISBLANK('1 - Cargar Mayor anual'!$B953),"",'1 - Cargar Mayor anual'!B953)</f>
        <v/>
      </c>
      <c r="C957" s="53" t="str">
        <f>IF(ISBLANK('1 - Cargar Mayor anual'!$B953),"",'1 - Cargar Mayor anual'!D953-'1 - Cargar Mayor anual'!E953)</f>
        <v/>
      </c>
      <c r="D957" s="56" t="str">
        <f>IF(ISBLANK('1 - Cargar Mayor anual'!$B953),"", VLOOKUP($B957,'2 -Cargar maestro cuentas'!$A:$D,2,FALSE))</f>
        <v/>
      </c>
      <c r="E957" s="56" t="str">
        <f>IF(ISBLANK('1 - Cargar Mayor anual'!$B953),"", VLOOKUP($B957,'2 -Cargar maestro cuentas'!$A:$D,4,FALSE))</f>
        <v/>
      </c>
      <c r="F957" s="56" t="str">
        <f t="shared" si="43"/>
        <v/>
      </c>
      <c r="G957" s="56" t="str">
        <f>IF($F957="Si",VLOOKUP(DATE(YEAR($A957),MONTH($A957),1),'Anexo Indices'!$A:$B,2,FALSE),"")</f>
        <v/>
      </c>
      <c r="H957" s="56" t="str">
        <f t="shared" si="45"/>
        <v/>
      </c>
      <c r="I957" s="62" t="str">
        <f t="shared" si="44"/>
        <v/>
      </c>
      <c r="J957" s="2"/>
    </row>
    <row r="958" spans="1:10" ht="14.25" thickTop="1" thickBot="1">
      <c r="A958" s="57" t="str">
        <f>IF(ISBLANK('1 - Cargar Mayor anual'!$B954),"",'1 - Cargar Mayor anual'!C954)</f>
        <v/>
      </c>
      <c r="B958" s="52" t="str">
        <f>IF(ISBLANK('1 - Cargar Mayor anual'!$B954),"",'1 - Cargar Mayor anual'!B954)</f>
        <v/>
      </c>
      <c r="C958" s="53" t="str">
        <f>IF(ISBLANK('1 - Cargar Mayor anual'!$B954),"",'1 - Cargar Mayor anual'!D954-'1 - Cargar Mayor anual'!E954)</f>
        <v/>
      </c>
      <c r="D958" s="56" t="str">
        <f>IF(ISBLANK('1 - Cargar Mayor anual'!$B954),"", VLOOKUP($B958,'2 -Cargar maestro cuentas'!$A:$D,2,FALSE))</f>
        <v/>
      </c>
      <c r="E958" s="56" t="str">
        <f>IF(ISBLANK('1 - Cargar Mayor anual'!$B954),"", VLOOKUP($B958,'2 -Cargar maestro cuentas'!$A:$D,4,FALSE))</f>
        <v/>
      </c>
      <c r="F958" s="56" t="str">
        <f t="shared" si="43"/>
        <v/>
      </c>
      <c r="G958" s="56" t="str">
        <f>IF($F958="Si",VLOOKUP(DATE(YEAR($A958),MONTH($A958),1),'Anexo Indices'!$A:$B,2,FALSE),"")</f>
        <v/>
      </c>
      <c r="H958" s="56" t="str">
        <f t="shared" si="45"/>
        <v/>
      </c>
      <c r="I958" s="62" t="str">
        <f t="shared" si="44"/>
        <v/>
      </c>
      <c r="J958" s="2"/>
    </row>
    <row r="959" spans="1:10" ht="14.25" thickTop="1" thickBot="1">
      <c r="A959" s="57" t="str">
        <f>IF(ISBLANK('1 - Cargar Mayor anual'!$B955),"",'1 - Cargar Mayor anual'!C955)</f>
        <v/>
      </c>
      <c r="B959" s="52" t="str">
        <f>IF(ISBLANK('1 - Cargar Mayor anual'!$B955),"",'1 - Cargar Mayor anual'!B955)</f>
        <v/>
      </c>
      <c r="C959" s="53" t="str">
        <f>IF(ISBLANK('1 - Cargar Mayor anual'!$B955),"",'1 - Cargar Mayor anual'!D955-'1 - Cargar Mayor anual'!E955)</f>
        <v/>
      </c>
      <c r="D959" s="56" t="str">
        <f>IF(ISBLANK('1 - Cargar Mayor anual'!$B955),"", VLOOKUP($B959,'2 -Cargar maestro cuentas'!$A:$D,2,FALSE))</f>
        <v/>
      </c>
      <c r="E959" s="56" t="str">
        <f>IF(ISBLANK('1 - Cargar Mayor anual'!$B955),"", VLOOKUP($B959,'2 -Cargar maestro cuentas'!$A:$D,4,FALSE))</f>
        <v/>
      </c>
      <c r="F959" s="56" t="str">
        <f t="shared" si="43"/>
        <v/>
      </c>
      <c r="G959" s="56" t="str">
        <f>IF($F959="Si",VLOOKUP(DATE(YEAR($A959),MONTH($A959),1),'Anexo Indices'!$A:$B,2,FALSE),"")</f>
        <v/>
      </c>
      <c r="H959" s="56" t="str">
        <f t="shared" si="45"/>
        <v/>
      </c>
      <c r="I959" s="62" t="str">
        <f t="shared" si="44"/>
        <v/>
      </c>
      <c r="J959" s="2"/>
    </row>
    <row r="960" spans="1:10" ht="14.25" thickTop="1" thickBot="1">
      <c r="A960" s="57" t="str">
        <f>IF(ISBLANK('1 - Cargar Mayor anual'!$B956),"",'1 - Cargar Mayor anual'!C956)</f>
        <v/>
      </c>
      <c r="B960" s="52" t="str">
        <f>IF(ISBLANK('1 - Cargar Mayor anual'!$B956),"",'1 - Cargar Mayor anual'!B956)</f>
        <v/>
      </c>
      <c r="C960" s="53" t="str">
        <f>IF(ISBLANK('1 - Cargar Mayor anual'!$B956),"",'1 - Cargar Mayor anual'!D956-'1 - Cargar Mayor anual'!E956)</f>
        <v/>
      </c>
      <c r="D960" s="56" t="str">
        <f>IF(ISBLANK('1 - Cargar Mayor anual'!$B956),"", VLOOKUP($B960,'2 -Cargar maestro cuentas'!$A:$D,2,FALSE))</f>
        <v/>
      </c>
      <c r="E960" s="56" t="str">
        <f>IF(ISBLANK('1 - Cargar Mayor anual'!$B956),"", VLOOKUP($B960,'2 -Cargar maestro cuentas'!$A:$D,4,FALSE))</f>
        <v/>
      </c>
      <c r="F960" s="56" t="str">
        <f t="shared" si="43"/>
        <v/>
      </c>
      <c r="G960" s="56" t="str">
        <f>IF($F960="Si",VLOOKUP(DATE(YEAR($A960),MONTH($A960),1),'Anexo Indices'!$A:$B,2,FALSE),"")</f>
        <v/>
      </c>
      <c r="H960" s="56" t="str">
        <f t="shared" si="45"/>
        <v/>
      </c>
      <c r="I960" s="62" t="str">
        <f t="shared" si="44"/>
        <v/>
      </c>
      <c r="J960" s="2"/>
    </row>
    <row r="961" spans="1:10" ht="14.25" thickTop="1" thickBot="1">
      <c r="A961" s="57" t="str">
        <f>IF(ISBLANK('1 - Cargar Mayor anual'!$B957),"",'1 - Cargar Mayor anual'!C957)</f>
        <v/>
      </c>
      <c r="B961" s="52" t="str">
        <f>IF(ISBLANK('1 - Cargar Mayor anual'!$B957),"",'1 - Cargar Mayor anual'!B957)</f>
        <v/>
      </c>
      <c r="C961" s="53" t="str">
        <f>IF(ISBLANK('1 - Cargar Mayor anual'!$B957),"",'1 - Cargar Mayor anual'!D957-'1 - Cargar Mayor anual'!E957)</f>
        <v/>
      </c>
      <c r="D961" s="56" t="str">
        <f>IF(ISBLANK('1 - Cargar Mayor anual'!$B957),"", VLOOKUP($B961,'2 -Cargar maestro cuentas'!$A:$D,2,FALSE))</f>
        <v/>
      </c>
      <c r="E961" s="56" t="str">
        <f>IF(ISBLANK('1 - Cargar Mayor anual'!$B957),"", VLOOKUP($B961,'2 -Cargar maestro cuentas'!$A:$D,4,FALSE))</f>
        <v/>
      </c>
      <c r="F961" s="56" t="str">
        <f t="shared" si="43"/>
        <v/>
      </c>
      <c r="G961" s="56" t="str">
        <f>IF($F961="Si",VLOOKUP(DATE(YEAR($A961),MONTH($A961),1),'Anexo Indices'!$A:$B,2,FALSE),"")</f>
        <v/>
      </c>
      <c r="H961" s="56" t="str">
        <f t="shared" si="45"/>
        <v/>
      </c>
      <c r="I961" s="62" t="str">
        <f t="shared" si="44"/>
        <v/>
      </c>
      <c r="J961" s="2"/>
    </row>
    <row r="962" spans="1:10" ht="14.25" thickTop="1" thickBot="1">
      <c r="A962" s="57" t="str">
        <f>IF(ISBLANK('1 - Cargar Mayor anual'!$B958),"",'1 - Cargar Mayor anual'!C958)</f>
        <v/>
      </c>
      <c r="B962" s="52" t="str">
        <f>IF(ISBLANK('1 - Cargar Mayor anual'!$B958),"",'1 - Cargar Mayor anual'!B958)</f>
        <v/>
      </c>
      <c r="C962" s="53" t="str">
        <f>IF(ISBLANK('1 - Cargar Mayor anual'!$B958),"",'1 - Cargar Mayor anual'!D958-'1 - Cargar Mayor anual'!E958)</f>
        <v/>
      </c>
      <c r="D962" s="56" t="str">
        <f>IF(ISBLANK('1 - Cargar Mayor anual'!$B958),"", VLOOKUP($B962,'2 -Cargar maestro cuentas'!$A:$D,2,FALSE))</f>
        <v/>
      </c>
      <c r="E962" s="56" t="str">
        <f>IF(ISBLANK('1 - Cargar Mayor anual'!$B958),"", VLOOKUP($B962,'2 -Cargar maestro cuentas'!$A:$D,4,FALSE))</f>
        <v/>
      </c>
      <c r="F962" s="56" t="str">
        <f t="shared" si="43"/>
        <v/>
      </c>
      <c r="G962" s="56" t="str">
        <f>IF($F962="Si",VLOOKUP(DATE(YEAR($A962),MONTH($A962),1),'Anexo Indices'!$A:$B,2,FALSE),"")</f>
        <v/>
      </c>
      <c r="H962" s="56" t="str">
        <f t="shared" si="45"/>
        <v/>
      </c>
      <c r="I962" s="62" t="str">
        <f t="shared" si="44"/>
        <v/>
      </c>
      <c r="J962" s="2"/>
    </row>
    <row r="963" spans="1:10" ht="14.25" thickTop="1" thickBot="1">
      <c r="A963" s="57" t="str">
        <f>IF(ISBLANK('1 - Cargar Mayor anual'!$B959),"",'1 - Cargar Mayor anual'!C959)</f>
        <v/>
      </c>
      <c r="B963" s="52" t="str">
        <f>IF(ISBLANK('1 - Cargar Mayor anual'!$B959),"",'1 - Cargar Mayor anual'!B959)</f>
        <v/>
      </c>
      <c r="C963" s="53" t="str">
        <f>IF(ISBLANK('1 - Cargar Mayor anual'!$B959),"",'1 - Cargar Mayor anual'!D959-'1 - Cargar Mayor anual'!E959)</f>
        <v/>
      </c>
      <c r="D963" s="56" t="str">
        <f>IF(ISBLANK('1 - Cargar Mayor anual'!$B959),"", VLOOKUP($B963,'2 -Cargar maestro cuentas'!$A:$D,2,FALSE))</f>
        <v/>
      </c>
      <c r="E963" s="56" t="str">
        <f>IF(ISBLANK('1 - Cargar Mayor anual'!$B959),"", VLOOKUP($B963,'2 -Cargar maestro cuentas'!$A:$D,4,FALSE))</f>
        <v/>
      </c>
      <c r="F963" s="56" t="str">
        <f t="shared" si="43"/>
        <v/>
      </c>
      <c r="G963" s="56" t="str">
        <f>IF($F963="Si",VLOOKUP(DATE(YEAR($A963),MONTH($A963),1),'Anexo Indices'!$A:$B,2,FALSE),"")</f>
        <v/>
      </c>
      <c r="H963" s="56" t="str">
        <f t="shared" si="45"/>
        <v/>
      </c>
      <c r="I963" s="62" t="str">
        <f t="shared" si="44"/>
        <v/>
      </c>
      <c r="J963" s="2"/>
    </row>
    <row r="964" spans="1:10" ht="14.25" thickTop="1" thickBot="1">
      <c r="A964" s="57" t="str">
        <f>IF(ISBLANK('1 - Cargar Mayor anual'!$B960),"",'1 - Cargar Mayor anual'!C960)</f>
        <v/>
      </c>
      <c r="B964" s="52" t="str">
        <f>IF(ISBLANK('1 - Cargar Mayor anual'!$B960),"",'1 - Cargar Mayor anual'!B960)</f>
        <v/>
      </c>
      <c r="C964" s="53" t="str">
        <f>IF(ISBLANK('1 - Cargar Mayor anual'!$B960),"",'1 - Cargar Mayor anual'!D960-'1 - Cargar Mayor anual'!E960)</f>
        <v/>
      </c>
      <c r="D964" s="56" t="str">
        <f>IF(ISBLANK('1 - Cargar Mayor anual'!$B960),"", VLOOKUP($B964,'2 -Cargar maestro cuentas'!$A:$D,2,FALSE))</f>
        <v/>
      </c>
      <c r="E964" s="56" t="str">
        <f>IF(ISBLANK('1 - Cargar Mayor anual'!$B960),"", VLOOKUP($B964,'2 -Cargar maestro cuentas'!$A:$D,4,FALSE))</f>
        <v/>
      </c>
      <c r="F964" s="56" t="str">
        <f t="shared" si="43"/>
        <v/>
      </c>
      <c r="G964" s="56" t="str">
        <f>IF($F964="Si",VLOOKUP(DATE(YEAR($A964),MONTH($A964),1),'Anexo Indices'!$A:$B,2,FALSE),"")</f>
        <v/>
      </c>
      <c r="H964" s="56" t="str">
        <f t="shared" si="45"/>
        <v/>
      </c>
      <c r="I964" s="62" t="str">
        <f t="shared" si="44"/>
        <v/>
      </c>
      <c r="J964" s="2"/>
    </row>
    <row r="965" spans="1:10" ht="14.25" thickTop="1" thickBot="1">
      <c r="A965" s="57" t="str">
        <f>IF(ISBLANK('1 - Cargar Mayor anual'!$B961),"",'1 - Cargar Mayor anual'!C961)</f>
        <v/>
      </c>
      <c r="B965" s="52" t="str">
        <f>IF(ISBLANK('1 - Cargar Mayor anual'!$B961),"",'1 - Cargar Mayor anual'!B961)</f>
        <v/>
      </c>
      <c r="C965" s="53" t="str">
        <f>IF(ISBLANK('1 - Cargar Mayor anual'!$B961),"",'1 - Cargar Mayor anual'!D961-'1 - Cargar Mayor anual'!E961)</f>
        <v/>
      </c>
      <c r="D965" s="56" t="str">
        <f>IF(ISBLANK('1 - Cargar Mayor anual'!$B961),"", VLOOKUP($B965,'2 -Cargar maestro cuentas'!$A:$D,2,FALSE))</f>
        <v/>
      </c>
      <c r="E965" s="56" t="str">
        <f>IF(ISBLANK('1 - Cargar Mayor anual'!$B961),"", VLOOKUP($B965,'2 -Cargar maestro cuentas'!$A:$D,4,FALSE))</f>
        <v/>
      </c>
      <c r="F965" s="56" t="str">
        <f t="shared" si="43"/>
        <v/>
      </c>
      <c r="G965" s="56" t="str">
        <f>IF($F965="Si",VLOOKUP(DATE(YEAR($A965),MONTH($A965),1),'Anexo Indices'!$A:$B,2,FALSE),"")</f>
        <v/>
      </c>
      <c r="H965" s="56" t="str">
        <f t="shared" si="45"/>
        <v/>
      </c>
      <c r="I965" s="62" t="str">
        <f t="shared" si="44"/>
        <v/>
      </c>
      <c r="J965" s="2"/>
    </row>
    <row r="966" spans="1:10" ht="14.25" thickTop="1" thickBot="1">
      <c r="A966" s="57" t="str">
        <f>IF(ISBLANK('1 - Cargar Mayor anual'!$B962),"",'1 - Cargar Mayor anual'!C962)</f>
        <v/>
      </c>
      <c r="B966" s="52" t="str">
        <f>IF(ISBLANK('1 - Cargar Mayor anual'!$B962),"",'1 - Cargar Mayor anual'!B962)</f>
        <v/>
      </c>
      <c r="C966" s="53" t="str">
        <f>IF(ISBLANK('1 - Cargar Mayor anual'!$B962),"",'1 - Cargar Mayor anual'!D962-'1 - Cargar Mayor anual'!E962)</f>
        <v/>
      </c>
      <c r="D966" s="56" t="str">
        <f>IF(ISBLANK('1 - Cargar Mayor anual'!$B962),"", VLOOKUP($B966,'2 -Cargar maestro cuentas'!$A:$D,2,FALSE))</f>
        <v/>
      </c>
      <c r="E966" s="56" t="str">
        <f>IF(ISBLANK('1 - Cargar Mayor anual'!$B962),"", VLOOKUP($B966,'2 -Cargar maestro cuentas'!$A:$D,4,FALSE))</f>
        <v/>
      </c>
      <c r="F966" s="56" t="str">
        <f t="shared" si="43"/>
        <v/>
      </c>
      <c r="G966" s="56" t="str">
        <f>IF($F966="Si",VLOOKUP(DATE(YEAR($A966),MONTH($A966),1),'Anexo Indices'!$A:$B,2,FALSE),"")</f>
        <v/>
      </c>
      <c r="H966" s="56" t="str">
        <f t="shared" si="45"/>
        <v/>
      </c>
      <c r="I966" s="62" t="str">
        <f t="shared" si="44"/>
        <v/>
      </c>
      <c r="J966" s="2"/>
    </row>
    <row r="967" spans="1:10" ht="14.25" thickTop="1" thickBot="1">
      <c r="A967" s="57" t="str">
        <f>IF(ISBLANK('1 - Cargar Mayor anual'!$B963),"",'1 - Cargar Mayor anual'!C963)</f>
        <v/>
      </c>
      <c r="B967" s="52" t="str">
        <f>IF(ISBLANK('1 - Cargar Mayor anual'!$B963),"",'1 - Cargar Mayor anual'!B963)</f>
        <v/>
      </c>
      <c r="C967" s="53" t="str">
        <f>IF(ISBLANK('1 - Cargar Mayor anual'!$B963),"",'1 - Cargar Mayor anual'!D963-'1 - Cargar Mayor anual'!E963)</f>
        <v/>
      </c>
      <c r="D967" s="56" t="str">
        <f>IF(ISBLANK('1 - Cargar Mayor anual'!$B963),"", VLOOKUP($B967,'2 -Cargar maestro cuentas'!$A:$D,2,FALSE))</f>
        <v/>
      </c>
      <c r="E967" s="56" t="str">
        <f>IF(ISBLANK('1 - Cargar Mayor anual'!$B963),"", VLOOKUP($B967,'2 -Cargar maestro cuentas'!$A:$D,4,FALSE))</f>
        <v/>
      </c>
      <c r="F967" s="56" t="str">
        <f t="shared" ref="F967:F1003" si="46">IF(E967="Partida monetaria","No",IF(E967="Partida no monetaria","Si",""))</f>
        <v/>
      </c>
      <c r="G967" s="56" t="str">
        <f>IF($F967="Si",VLOOKUP(DATE(YEAR($A967),MONTH($A967),1),'Anexo Indices'!$A:$B,2,FALSE),"")</f>
        <v/>
      </c>
      <c r="H967" s="56" t="str">
        <f t="shared" si="45"/>
        <v/>
      </c>
      <c r="I967" s="62" t="str">
        <f t="shared" ref="I967:I1003" si="47">IF(F967="Si",(H967/G967-1)*C967,"")</f>
        <v/>
      </c>
      <c r="J967" s="2"/>
    </row>
    <row r="968" spans="1:10" ht="14.25" thickTop="1" thickBot="1">
      <c r="A968" s="57" t="str">
        <f>IF(ISBLANK('1 - Cargar Mayor anual'!$B964),"",'1 - Cargar Mayor anual'!C964)</f>
        <v/>
      </c>
      <c r="B968" s="52" t="str">
        <f>IF(ISBLANK('1 - Cargar Mayor anual'!$B964),"",'1 - Cargar Mayor anual'!B964)</f>
        <v/>
      </c>
      <c r="C968" s="53" t="str">
        <f>IF(ISBLANK('1 - Cargar Mayor anual'!$B964),"",'1 - Cargar Mayor anual'!D964-'1 - Cargar Mayor anual'!E964)</f>
        <v/>
      </c>
      <c r="D968" s="56" t="str">
        <f>IF(ISBLANK('1 - Cargar Mayor anual'!$B964),"", VLOOKUP($B968,'2 -Cargar maestro cuentas'!$A:$D,2,FALSE))</f>
        <v/>
      </c>
      <c r="E968" s="56" t="str">
        <f>IF(ISBLANK('1 - Cargar Mayor anual'!$B964),"", VLOOKUP($B968,'2 -Cargar maestro cuentas'!$A:$D,4,FALSE))</f>
        <v/>
      </c>
      <c r="F968" s="56" t="str">
        <f t="shared" si="46"/>
        <v/>
      </c>
      <c r="G968" s="56" t="str">
        <f>IF($F968="Si",VLOOKUP(DATE(YEAR($A968),MONTH($A968),1),'Anexo Indices'!$A:$B,2,FALSE),"")</f>
        <v/>
      </c>
      <c r="H968" s="56" t="str">
        <f t="shared" ref="H968:H1003" si="48">IF($F968="Si",$B$3,"")</f>
        <v/>
      </c>
      <c r="I968" s="62" t="str">
        <f t="shared" si="47"/>
        <v/>
      </c>
      <c r="J968" s="2"/>
    </row>
    <row r="969" spans="1:10" ht="14.25" thickTop="1" thickBot="1">
      <c r="A969" s="57" t="str">
        <f>IF(ISBLANK('1 - Cargar Mayor anual'!$B965),"",'1 - Cargar Mayor anual'!C965)</f>
        <v/>
      </c>
      <c r="B969" s="52" t="str">
        <f>IF(ISBLANK('1 - Cargar Mayor anual'!$B965),"",'1 - Cargar Mayor anual'!B965)</f>
        <v/>
      </c>
      <c r="C969" s="53" t="str">
        <f>IF(ISBLANK('1 - Cargar Mayor anual'!$B965),"",'1 - Cargar Mayor anual'!D965-'1 - Cargar Mayor anual'!E965)</f>
        <v/>
      </c>
      <c r="D969" s="56" t="str">
        <f>IF(ISBLANK('1 - Cargar Mayor anual'!$B965),"", VLOOKUP($B969,'2 -Cargar maestro cuentas'!$A:$D,2,FALSE))</f>
        <v/>
      </c>
      <c r="E969" s="56" t="str">
        <f>IF(ISBLANK('1 - Cargar Mayor anual'!$B965),"", VLOOKUP($B969,'2 -Cargar maestro cuentas'!$A:$D,4,FALSE))</f>
        <v/>
      </c>
      <c r="F969" s="56" t="str">
        <f t="shared" si="46"/>
        <v/>
      </c>
      <c r="G969" s="56" t="str">
        <f>IF($F969="Si",VLOOKUP(DATE(YEAR($A969),MONTH($A969),1),'Anexo Indices'!$A:$B,2,FALSE),"")</f>
        <v/>
      </c>
      <c r="H969" s="56" t="str">
        <f t="shared" si="48"/>
        <v/>
      </c>
      <c r="I969" s="62" t="str">
        <f t="shared" si="47"/>
        <v/>
      </c>
      <c r="J969" s="2"/>
    </row>
    <row r="970" spans="1:10" ht="14.25" thickTop="1" thickBot="1">
      <c r="A970" s="57" t="str">
        <f>IF(ISBLANK('1 - Cargar Mayor anual'!$B966),"",'1 - Cargar Mayor anual'!C966)</f>
        <v/>
      </c>
      <c r="B970" s="52" t="str">
        <f>IF(ISBLANK('1 - Cargar Mayor anual'!$B966),"",'1 - Cargar Mayor anual'!B966)</f>
        <v/>
      </c>
      <c r="C970" s="53" t="str">
        <f>IF(ISBLANK('1 - Cargar Mayor anual'!$B966),"",'1 - Cargar Mayor anual'!D966-'1 - Cargar Mayor anual'!E966)</f>
        <v/>
      </c>
      <c r="D970" s="56" t="str">
        <f>IF(ISBLANK('1 - Cargar Mayor anual'!$B966),"", VLOOKUP($B970,'2 -Cargar maestro cuentas'!$A:$D,2,FALSE))</f>
        <v/>
      </c>
      <c r="E970" s="56" t="str">
        <f>IF(ISBLANK('1 - Cargar Mayor anual'!$B966),"", VLOOKUP($B970,'2 -Cargar maestro cuentas'!$A:$D,4,FALSE))</f>
        <v/>
      </c>
      <c r="F970" s="56" t="str">
        <f t="shared" si="46"/>
        <v/>
      </c>
      <c r="G970" s="56" t="str">
        <f>IF($F970="Si",VLOOKUP(DATE(YEAR($A970),MONTH($A970),1),'Anexo Indices'!$A:$B,2,FALSE),"")</f>
        <v/>
      </c>
      <c r="H970" s="56" t="str">
        <f t="shared" si="48"/>
        <v/>
      </c>
      <c r="I970" s="62" t="str">
        <f t="shared" si="47"/>
        <v/>
      </c>
      <c r="J970" s="2"/>
    </row>
    <row r="971" spans="1:10" ht="14.25" thickTop="1" thickBot="1">
      <c r="A971" s="57" t="str">
        <f>IF(ISBLANK('1 - Cargar Mayor anual'!$B967),"",'1 - Cargar Mayor anual'!C967)</f>
        <v/>
      </c>
      <c r="B971" s="52" t="str">
        <f>IF(ISBLANK('1 - Cargar Mayor anual'!$B967),"",'1 - Cargar Mayor anual'!B967)</f>
        <v/>
      </c>
      <c r="C971" s="53" t="str">
        <f>IF(ISBLANK('1 - Cargar Mayor anual'!$B967),"",'1 - Cargar Mayor anual'!D967-'1 - Cargar Mayor anual'!E967)</f>
        <v/>
      </c>
      <c r="D971" s="56" t="str">
        <f>IF(ISBLANK('1 - Cargar Mayor anual'!$B967),"", VLOOKUP($B971,'2 -Cargar maestro cuentas'!$A:$D,2,FALSE))</f>
        <v/>
      </c>
      <c r="E971" s="56" t="str">
        <f>IF(ISBLANK('1 - Cargar Mayor anual'!$B967),"", VLOOKUP($B971,'2 -Cargar maestro cuentas'!$A:$D,4,FALSE))</f>
        <v/>
      </c>
      <c r="F971" s="56" t="str">
        <f t="shared" si="46"/>
        <v/>
      </c>
      <c r="G971" s="56" t="str">
        <f>IF($F971="Si",VLOOKUP(DATE(YEAR($A971),MONTH($A971),1),'Anexo Indices'!$A:$B,2,FALSE),"")</f>
        <v/>
      </c>
      <c r="H971" s="56" t="str">
        <f t="shared" si="48"/>
        <v/>
      </c>
      <c r="I971" s="62" t="str">
        <f t="shared" si="47"/>
        <v/>
      </c>
      <c r="J971" s="2"/>
    </row>
    <row r="972" spans="1:10" ht="14.25" thickTop="1" thickBot="1">
      <c r="A972" s="57" t="str">
        <f>IF(ISBLANK('1 - Cargar Mayor anual'!$B968),"",'1 - Cargar Mayor anual'!C968)</f>
        <v/>
      </c>
      <c r="B972" s="52" t="str">
        <f>IF(ISBLANK('1 - Cargar Mayor anual'!$B968),"",'1 - Cargar Mayor anual'!B968)</f>
        <v/>
      </c>
      <c r="C972" s="53" t="str">
        <f>IF(ISBLANK('1 - Cargar Mayor anual'!$B968),"",'1 - Cargar Mayor anual'!D968-'1 - Cargar Mayor anual'!E968)</f>
        <v/>
      </c>
      <c r="D972" s="56" t="str">
        <f>IF(ISBLANK('1 - Cargar Mayor anual'!$B968),"", VLOOKUP($B972,'2 -Cargar maestro cuentas'!$A:$D,2,FALSE))</f>
        <v/>
      </c>
      <c r="E972" s="56" t="str">
        <f>IF(ISBLANK('1 - Cargar Mayor anual'!$B968),"", VLOOKUP($B972,'2 -Cargar maestro cuentas'!$A:$D,4,FALSE))</f>
        <v/>
      </c>
      <c r="F972" s="56" t="str">
        <f t="shared" si="46"/>
        <v/>
      </c>
      <c r="G972" s="56" t="str">
        <f>IF($F972="Si",VLOOKUP(DATE(YEAR($A972),MONTH($A972),1),'Anexo Indices'!$A:$B,2,FALSE),"")</f>
        <v/>
      </c>
      <c r="H972" s="56" t="str">
        <f t="shared" si="48"/>
        <v/>
      </c>
      <c r="I972" s="62" t="str">
        <f t="shared" si="47"/>
        <v/>
      </c>
      <c r="J972" s="2"/>
    </row>
    <row r="973" spans="1:10" ht="14.25" thickTop="1" thickBot="1">
      <c r="A973" s="57" t="str">
        <f>IF(ISBLANK('1 - Cargar Mayor anual'!$B969),"",'1 - Cargar Mayor anual'!C969)</f>
        <v/>
      </c>
      <c r="B973" s="52" t="str">
        <f>IF(ISBLANK('1 - Cargar Mayor anual'!$B969),"",'1 - Cargar Mayor anual'!B969)</f>
        <v/>
      </c>
      <c r="C973" s="53" t="str">
        <f>IF(ISBLANK('1 - Cargar Mayor anual'!$B969),"",'1 - Cargar Mayor anual'!D969-'1 - Cargar Mayor anual'!E969)</f>
        <v/>
      </c>
      <c r="D973" s="56" t="str">
        <f>IF(ISBLANK('1 - Cargar Mayor anual'!$B969),"", VLOOKUP($B973,'2 -Cargar maestro cuentas'!$A:$D,2,FALSE))</f>
        <v/>
      </c>
      <c r="E973" s="56" t="str">
        <f>IF(ISBLANK('1 - Cargar Mayor anual'!$B969),"", VLOOKUP($B973,'2 -Cargar maestro cuentas'!$A:$D,4,FALSE))</f>
        <v/>
      </c>
      <c r="F973" s="56" t="str">
        <f t="shared" si="46"/>
        <v/>
      </c>
      <c r="G973" s="56" t="str">
        <f>IF($F973="Si",VLOOKUP(DATE(YEAR($A973),MONTH($A973),1),'Anexo Indices'!$A:$B,2,FALSE),"")</f>
        <v/>
      </c>
      <c r="H973" s="56" t="str">
        <f t="shared" si="48"/>
        <v/>
      </c>
      <c r="I973" s="62" t="str">
        <f t="shared" si="47"/>
        <v/>
      </c>
      <c r="J973" s="2"/>
    </row>
    <row r="974" spans="1:10" ht="14.25" thickTop="1" thickBot="1">
      <c r="A974" s="57" t="str">
        <f>IF(ISBLANK('1 - Cargar Mayor anual'!$B970),"",'1 - Cargar Mayor anual'!C970)</f>
        <v/>
      </c>
      <c r="B974" s="52" t="str">
        <f>IF(ISBLANK('1 - Cargar Mayor anual'!$B970),"",'1 - Cargar Mayor anual'!B970)</f>
        <v/>
      </c>
      <c r="C974" s="53" t="str">
        <f>IF(ISBLANK('1 - Cargar Mayor anual'!$B970),"",'1 - Cargar Mayor anual'!D970-'1 - Cargar Mayor anual'!E970)</f>
        <v/>
      </c>
      <c r="D974" s="56" t="str">
        <f>IF(ISBLANK('1 - Cargar Mayor anual'!$B970),"", VLOOKUP($B974,'2 -Cargar maestro cuentas'!$A:$D,2,FALSE))</f>
        <v/>
      </c>
      <c r="E974" s="56" t="str">
        <f>IF(ISBLANK('1 - Cargar Mayor anual'!$B970),"", VLOOKUP($B974,'2 -Cargar maestro cuentas'!$A:$D,4,FALSE))</f>
        <v/>
      </c>
      <c r="F974" s="56" t="str">
        <f t="shared" si="46"/>
        <v/>
      </c>
      <c r="G974" s="56" t="str">
        <f>IF($F974="Si",VLOOKUP(DATE(YEAR($A974),MONTH($A974),1),'Anexo Indices'!$A:$B,2,FALSE),"")</f>
        <v/>
      </c>
      <c r="H974" s="56" t="str">
        <f t="shared" si="48"/>
        <v/>
      </c>
      <c r="I974" s="62" t="str">
        <f t="shared" si="47"/>
        <v/>
      </c>
      <c r="J974" s="2"/>
    </row>
    <row r="975" spans="1:10" ht="14.25" thickTop="1" thickBot="1">
      <c r="A975" s="57" t="str">
        <f>IF(ISBLANK('1 - Cargar Mayor anual'!$B971),"",'1 - Cargar Mayor anual'!C971)</f>
        <v/>
      </c>
      <c r="B975" s="52" t="str">
        <f>IF(ISBLANK('1 - Cargar Mayor anual'!$B971),"",'1 - Cargar Mayor anual'!B971)</f>
        <v/>
      </c>
      <c r="C975" s="53" t="str">
        <f>IF(ISBLANK('1 - Cargar Mayor anual'!$B971),"",'1 - Cargar Mayor anual'!D971-'1 - Cargar Mayor anual'!E971)</f>
        <v/>
      </c>
      <c r="D975" s="56" t="str">
        <f>IF(ISBLANK('1 - Cargar Mayor anual'!$B971),"", VLOOKUP($B975,'2 -Cargar maestro cuentas'!$A:$D,2,FALSE))</f>
        <v/>
      </c>
      <c r="E975" s="56" t="str">
        <f>IF(ISBLANK('1 - Cargar Mayor anual'!$B971),"", VLOOKUP($B975,'2 -Cargar maestro cuentas'!$A:$D,4,FALSE))</f>
        <v/>
      </c>
      <c r="F975" s="56" t="str">
        <f t="shared" si="46"/>
        <v/>
      </c>
      <c r="G975" s="56" t="str">
        <f>IF($F975="Si",VLOOKUP(DATE(YEAR($A975),MONTH($A975),1),'Anexo Indices'!$A:$B,2,FALSE),"")</f>
        <v/>
      </c>
      <c r="H975" s="56" t="str">
        <f t="shared" si="48"/>
        <v/>
      </c>
      <c r="I975" s="62" t="str">
        <f t="shared" si="47"/>
        <v/>
      </c>
      <c r="J975" s="2"/>
    </row>
    <row r="976" spans="1:10" ht="14.25" thickTop="1" thickBot="1">
      <c r="A976" s="57" t="str">
        <f>IF(ISBLANK('1 - Cargar Mayor anual'!$B972),"",'1 - Cargar Mayor anual'!C972)</f>
        <v/>
      </c>
      <c r="B976" s="52" t="str">
        <f>IF(ISBLANK('1 - Cargar Mayor anual'!$B972),"",'1 - Cargar Mayor anual'!B972)</f>
        <v/>
      </c>
      <c r="C976" s="53" t="str">
        <f>IF(ISBLANK('1 - Cargar Mayor anual'!$B972),"",'1 - Cargar Mayor anual'!D972-'1 - Cargar Mayor anual'!E972)</f>
        <v/>
      </c>
      <c r="D976" s="56" t="str">
        <f>IF(ISBLANK('1 - Cargar Mayor anual'!$B972),"", VLOOKUP($B976,'2 -Cargar maestro cuentas'!$A:$D,2,FALSE))</f>
        <v/>
      </c>
      <c r="E976" s="56" t="str">
        <f>IF(ISBLANK('1 - Cargar Mayor anual'!$B972),"", VLOOKUP($B976,'2 -Cargar maestro cuentas'!$A:$D,4,FALSE))</f>
        <v/>
      </c>
      <c r="F976" s="56" t="str">
        <f t="shared" si="46"/>
        <v/>
      </c>
      <c r="G976" s="56" t="str">
        <f>IF($F976="Si",VLOOKUP(DATE(YEAR($A976),MONTH($A976),1),'Anexo Indices'!$A:$B,2,FALSE),"")</f>
        <v/>
      </c>
      <c r="H976" s="56" t="str">
        <f t="shared" si="48"/>
        <v/>
      </c>
      <c r="I976" s="62" t="str">
        <f t="shared" si="47"/>
        <v/>
      </c>
      <c r="J976" s="2"/>
    </row>
    <row r="977" spans="1:10" ht="14.25" thickTop="1" thickBot="1">
      <c r="A977" s="57" t="str">
        <f>IF(ISBLANK('1 - Cargar Mayor anual'!$B973),"",'1 - Cargar Mayor anual'!C973)</f>
        <v/>
      </c>
      <c r="B977" s="52" t="str">
        <f>IF(ISBLANK('1 - Cargar Mayor anual'!$B973),"",'1 - Cargar Mayor anual'!B973)</f>
        <v/>
      </c>
      <c r="C977" s="53" t="str">
        <f>IF(ISBLANK('1 - Cargar Mayor anual'!$B973),"",'1 - Cargar Mayor anual'!D973-'1 - Cargar Mayor anual'!E973)</f>
        <v/>
      </c>
      <c r="D977" s="56" t="str">
        <f>IF(ISBLANK('1 - Cargar Mayor anual'!$B973),"", VLOOKUP($B977,'2 -Cargar maestro cuentas'!$A:$D,2,FALSE))</f>
        <v/>
      </c>
      <c r="E977" s="56" t="str">
        <f>IF(ISBLANK('1 - Cargar Mayor anual'!$B973),"", VLOOKUP($B977,'2 -Cargar maestro cuentas'!$A:$D,4,FALSE))</f>
        <v/>
      </c>
      <c r="F977" s="56" t="str">
        <f t="shared" si="46"/>
        <v/>
      </c>
      <c r="G977" s="56" t="str">
        <f>IF($F977="Si",VLOOKUP(DATE(YEAR($A977),MONTH($A977),1),'Anexo Indices'!$A:$B,2,FALSE),"")</f>
        <v/>
      </c>
      <c r="H977" s="56" t="str">
        <f t="shared" si="48"/>
        <v/>
      </c>
      <c r="I977" s="62" t="str">
        <f t="shared" si="47"/>
        <v/>
      </c>
      <c r="J977" s="2"/>
    </row>
    <row r="978" spans="1:10" ht="14.25" thickTop="1" thickBot="1">
      <c r="A978" s="57" t="str">
        <f>IF(ISBLANK('1 - Cargar Mayor anual'!$B974),"",'1 - Cargar Mayor anual'!C974)</f>
        <v/>
      </c>
      <c r="B978" s="52" t="str">
        <f>IF(ISBLANK('1 - Cargar Mayor anual'!$B974),"",'1 - Cargar Mayor anual'!B974)</f>
        <v/>
      </c>
      <c r="C978" s="53" t="str">
        <f>IF(ISBLANK('1 - Cargar Mayor anual'!$B974),"",'1 - Cargar Mayor anual'!D974-'1 - Cargar Mayor anual'!E974)</f>
        <v/>
      </c>
      <c r="D978" s="56" t="str">
        <f>IF(ISBLANK('1 - Cargar Mayor anual'!$B974),"", VLOOKUP($B978,'2 -Cargar maestro cuentas'!$A:$D,2,FALSE))</f>
        <v/>
      </c>
      <c r="E978" s="56" t="str">
        <f>IF(ISBLANK('1 - Cargar Mayor anual'!$B974),"", VLOOKUP($B978,'2 -Cargar maestro cuentas'!$A:$D,4,FALSE))</f>
        <v/>
      </c>
      <c r="F978" s="56" t="str">
        <f t="shared" si="46"/>
        <v/>
      </c>
      <c r="G978" s="56" t="str">
        <f>IF($F978="Si",VLOOKUP(DATE(YEAR($A978),MONTH($A978),1),'Anexo Indices'!$A:$B,2,FALSE),"")</f>
        <v/>
      </c>
      <c r="H978" s="56" t="str">
        <f t="shared" si="48"/>
        <v/>
      </c>
      <c r="I978" s="62" t="str">
        <f t="shared" si="47"/>
        <v/>
      </c>
      <c r="J978" s="2"/>
    </row>
    <row r="979" spans="1:10" ht="14.25" thickTop="1" thickBot="1">
      <c r="A979" s="57" t="str">
        <f>IF(ISBLANK('1 - Cargar Mayor anual'!$B975),"",'1 - Cargar Mayor anual'!C975)</f>
        <v/>
      </c>
      <c r="B979" s="52" t="str">
        <f>IF(ISBLANK('1 - Cargar Mayor anual'!$B975),"",'1 - Cargar Mayor anual'!B975)</f>
        <v/>
      </c>
      <c r="C979" s="53" t="str">
        <f>IF(ISBLANK('1 - Cargar Mayor anual'!$B975),"",'1 - Cargar Mayor anual'!D975-'1 - Cargar Mayor anual'!E975)</f>
        <v/>
      </c>
      <c r="D979" s="56" t="str">
        <f>IF(ISBLANK('1 - Cargar Mayor anual'!$B975),"", VLOOKUP($B979,'2 -Cargar maestro cuentas'!$A:$D,2,FALSE))</f>
        <v/>
      </c>
      <c r="E979" s="56" t="str">
        <f>IF(ISBLANK('1 - Cargar Mayor anual'!$B975),"", VLOOKUP($B979,'2 -Cargar maestro cuentas'!$A:$D,4,FALSE))</f>
        <v/>
      </c>
      <c r="F979" s="56" t="str">
        <f t="shared" si="46"/>
        <v/>
      </c>
      <c r="G979" s="56" t="str">
        <f>IF($F979="Si",VLOOKUP(DATE(YEAR($A979),MONTH($A979),1),'Anexo Indices'!$A:$B,2,FALSE),"")</f>
        <v/>
      </c>
      <c r="H979" s="56" t="str">
        <f t="shared" si="48"/>
        <v/>
      </c>
      <c r="I979" s="62" t="str">
        <f t="shared" si="47"/>
        <v/>
      </c>
      <c r="J979" s="2"/>
    </row>
    <row r="980" spans="1:10" ht="14.25" thickTop="1" thickBot="1">
      <c r="A980" s="57" t="str">
        <f>IF(ISBLANK('1 - Cargar Mayor anual'!$B976),"",'1 - Cargar Mayor anual'!C976)</f>
        <v/>
      </c>
      <c r="B980" s="52" t="str">
        <f>IF(ISBLANK('1 - Cargar Mayor anual'!$B976),"",'1 - Cargar Mayor anual'!B976)</f>
        <v/>
      </c>
      <c r="C980" s="53" t="str">
        <f>IF(ISBLANK('1 - Cargar Mayor anual'!$B976),"",'1 - Cargar Mayor anual'!D976-'1 - Cargar Mayor anual'!E976)</f>
        <v/>
      </c>
      <c r="D980" s="56" t="str">
        <f>IF(ISBLANK('1 - Cargar Mayor anual'!$B976),"", VLOOKUP($B980,'2 -Cargar maestro cuentas'!$A:$D,2,FALSE))</f>
        <v/>
      </c>
      <c r="E980" s="56" t="str">
        <f>IF(ISBLANK('1 - Cargar Mayor anual'!$B976),"", VLOOKUP($B980,'2 -Cargar maestro cuentas'!$A:$D,4,FALSE))</f>
        <v/>
      </c>
      <c r="F980" s="56" t="str">
        <f t="shared" si="46"/>
        <v/>
      </c>
      <c r="G980" s="56" t="str">
        <f>IF($F980="Si",VLOOKUP(DATE(YEAR($A980),MONTH($A980),1),'Anexo Indices'!$A:$B,2,FALSE),"")</f>
        <v/>
      </c>
      <c r="H980" s="56" t="str">
        <f t="shared" si="48"/>
        <v/>
      </c>
      <c r="I980" s="62" t="str">
        <f t="shared" si="47"/>
        <v/>
      </c>
      <c r="J980" s="2"/>
    </row>
    <row r="981" spans="1:10" ht="14.25" thickTop="1" thickBot="1">
      <c r="A981" s="57" t="str">
        <f>IF(ISBLANK('1 - Cargar Mayor anual'!$B977),"",'1 - Cargar Mayor anual'!C977)</f>
        <v/>
      </c>
      <c r="B981" s="52" t="str">
        <f>IF(ISBLANK('1 - Cargar Mayor anual'!$B977),"",'1 - Cargar Mayor anual'!B977)</f>
        <v/>
      </c>
      <c r="C981" s="53" t="str">
        <f>IF(ISBLANK('1 - Cargar Mayor anual'!$B977),"",'1 - Cargar Mayor anual'!D977-'1 - Cargar Mayor anual'!E977)</f>
        <v/>
      </c>
      <c r="D981" s="56" t="str">
        <f>IF(ISBLANK('1 - Cargar Mayor anual'!$B977),"", VLOOKUP($B981,'2 -Cargar maestro cuentas'!$A:$D,2,FALSE))</f>
        <v/>
      </c>
      <c r="E981" s="56" t="str">
        <f>IF(ISBLANK('1 - Cargar Mayor anual'!$B977),"", VLOOKUP($B981,'2 -Cargar maestro cuentas'!$A:$D,4,FALSE))</f>
        <v/>
      </c>
      <c r="F981" s="56" t="str">
        <f t="shared" si="46"/>
        <v/>
      </c>
      <c r="G981" s="56" t="str">
        <f>IF($F981="Si",VLOOKUP(DATE(YEAR($A981),MONTH($A981),1),'Anexo Indices'!$A:$B,2,FALSE),"")</f>
        <v/>
      </c>
      <c r="H981" s="56" t="str">
        <f t="shared" si="48"/>
        <v/>
      </c>
      <c r="I981" s="62" t="str">
        <f t="shared" si="47"/>
        <v/>
      </c>
      <c r="J981" s="2"/>
    </row>
    <row r="982" spans="1:10" ht="14.25" thickTop="1" thickBot="1">
      <c r="A982" s="57" t="str">
        <f>IF(ISBLANK('1 - Cargar Mayor anual'!$B978),"",'1 - Cargar Mayor anual'!C978)</f>
        <v/>
      </c>
      <c r="B982" s="52" t="str">
        <f>IF(ISBLANK('1 - Cargar Mayor anual'!$B978),"",'1 - Cargar Mayor anual'!B978)</f>
        <v/>
      </c>
      <c r="C982" s="53" t="str">
        <f>IF(ISBLANK('1 - Cargar Mayor anual'!$B978),"",'1 - Cargar Mayor anual'!D978-'1 - Cargar Mayor anual'!E978)</f>
        <v/>
      </c>
      <c r="D982" s="56" t="str">
        <f>IF(ISBLANK('1 - Cargar Mayor anual'!$B978),"", VLOOKUP($B982,'2 -Cargar maestro cuentas'!$A:$D,2,FALSE))</f>
        <v/>
      </c>
      <c r="E982" s="56" t="str">
        <f>IF(ISBLANK('1 - Cargar Mayor anual'!$B978),"", VLOOKUP($B982,'2 -Cargar maestro cuentas'!$A:$D,4,FALSE))</f>
        <v/>
      </c>
      <c r="F982" s="56" t="str">
        <f t="shared" si="46"/>
        <v/>
      </c>
      <c r="G982" s="56" t="str">
        <f>IF($F982="Si",VLOOKUP(DATE(YEAR($A982),MONTH($A982),1),'Anexo Indices'!$A:$B,2,FALSE),"")</f>
        <v/>
      </c>
      <c r="H982" s="56" t="str">
        <f t="shared" si="48"/>
        <v/>
      </c>
      <c r="I982" s="62" t="str">
        <f t="shared" si="47"/>
        <v/>
      </c>
      <c r="J982" s="2"/>
    </row>
    <row r="983" spans="1:10" ht="14.25" thickTop="1" thickBot="1">
      <c r="A983" s="57" t="str">
        <f>IF(ISBLANK('1 - Cargar Mayor anual'!$B979),"",'1 - Cargar Mayor anual'!C979)</f>
        <v/>
      </c>
      <c r="B983" s="52" t="str">
        <f>IF(ISBLANK('1 - Cargar Mayor anual'!$B979),"",'1 - Cargar Mayor anual'!B979)</f>
        <v/>
      </c>
      <c r="C983" s="53" t="str">
        <f>IF(ISBLANK('1 - Cargar Mayor anual'!$B979),"",'1 - Cargar Mayor anual'!D979-'1 - Cargar Mayor anual'!E979)</f>
        <v/>
      </c>
      <c r="D983" s="56" t="str">
        <f>IF(ISBLANK('1 - Cargar Mayor anual'!$B979),"", VLOOKUP($B983,'2 -Cargar maestro cuentas'!$A:$D,2,FALSE))</f>
        <v/>
      </c>
      <c r="E983" s="56" t="str">
        <f>IF(ISBLANK('1 - Cargar Mayor anual'!$B979),"", VLOOKUP($B983,'2 -Cargar maestro cuentas'!$A:$D,4,FALSE))</f>
        <v/>
      </c>
      <c r="F983" s="56" t="str">
        <f t="shared" si="46"/>
        <v/>
      </c>
      <c r="G983" s="56" t="str">
        <f>IF($F983="Si",VLOOKUP(DATE(YEAR($A983),MONTH($A983),1),'Anexo Indices'!$A:$B,2,FALSE),"")</f>
        <v/>
      </c>
      <c r="H983" s="56" t="str">
        <f t="shared" si="48"/>
        <v/>
      </c>
      <c r="I983" s="62" t="str">
        <f t="shared" si="47"/>
        <v/>
      </c>
      <c r="J983" s="2"/>
    </row>
    <row r="984" spans="1:10" ht="14.25" thickTop="1" thickBot="1">
      <c r="A984" s="57" t="str">
        <f>IF(ISBLANK('1 - Cargar Mayor anual'!$B980),"",'1 - Cargar Mayor anual'!C980)</f>
        <v/>
      </c>
      <c r="B984" s="52" t="str">
        <f>IF(ISBLANK('1 - Cargar Mayor anual'!$B980),"",'1 - Cargar Mayor anual'!B980)</f>
        <v/>
      </c>
      <c r="C984" s="53" t="str">
        <f>IF(ISBLANK('1 - Cargar Mayor anual'!$B980),"",'1 - Cargar Mayor anual'!D980-'1 - Cargar Mayor anual'!E980)</f>
        <v/>
      </c>
      <c r="D984" s="56" t="str">
        <f>IF(ISBLANK('1 - Cargar Mayor anual'!$B980),"", VLOOKUP($B984,'2 -Cargar maestro cuentas'!$A:$D,2,FALSE))</f>
        <v/>
      </c>
      <c r="E984" s="56" t="str">
        <f>IF(ISBLANK('1 - Cargar Mayor anual'!$B980),"", VLOOKUP($B984,'2 -Cargar maestro cuentas'!$A:$D,4,FALSE))</f>
        <v/>
      </c>
      <c r="F984" s="56" t="str">
        <f t="shared" si="46"/>
        <v/>
      </c>
      <c r="G984" s="56" t="str">
        <f>IF($F984="Si",VLOOKUP(DATE(YEAR($A984),MONTH($A984),1),'Anexo Indices'!$A:$B,2,FALSE),"")</f>
        <v/>
      </c>
      <c r="H984" s="56" t="str">
        <f t="shared" si="48"/>
        <v/>
      </c>
      <c r="I984" s="62" t="str">
        <f t="shared" si="47"/>
        <v/>
      </c>
      <c r="J984" s="2"/>
    </row>
    <row r="985" spans="1:10" ht="14.25" thickTop="1" thickBot="1">
      <c r="A985" s="57" t="str">
        <f>IF(ISBLANK('1 - Cargar Mayor anual'!$B981),"",'1 - Cargar Mayor anual'!C981)</f>
        <v/>
      </c>
      <c r="B985" s="52" t="str">
        <f>IF(ISBLANK('1 - Cargar Mayor anual'!$B981),"",'1 - Cargar Mayor anual'!B981)</f>
        <v/>
      </c>
      <c r="C985" s="53" t="str">
        <f>IF(ISBLANK('1 - Cargar Mayor anual'!$B981),"",'1 - Cargar Mayor anual'!D981-'1 - Cargar Mayor anual'!E981)</f>
        <v/>
      </c>
      <c r="D985" s="56" t="str">
        <f>IF(ISBLANK('1 - Cargar Mayor anual'!$B981),"", VLOOKUP($B985,'2 -Cargar maestro cuentas'!$A:$D,2,FALSE))</f>
        <v/>
      </c>
      <c r="E985" s="56" t="str">
        <f>IF(ISBLANK('1 - Cargar Mayor anual'!$B981),"", VLOOKUP($B985,'2 -Cargar maestro cuentas'!$A:$D,4,FALSE))</f>
        <v/>
      </c>
      <c r="F985" s="56" t="str">
        <f t="shared" si="46"/>
        <v/>
      </c>
      <c r="G985" s="56" t="str">
        <f>IF($F985="Si",VLOOKUP(DATE(YEAR($A985),MONTH($A985),1),'Anexo Indices'!$A:$B,2,FALSE),"")</f>
        <v/>
      </c>
      <c r="H985" s="56" t="str">
        <f t="shared" si="48"/>
        <v/>
      </c>
      <c r="I985" s="62" t="str">
        <f t="shared" si="47"/>
        <v/>
      </c>
      <c r="J985" s="2"/>
    </row>
    <row r="986" spans="1:10" ht="14.25" thickTop="1" thickBot="1">
      <c r="A986" s="57" t="str">
        <f>IF(ISBLANK('1 - Cargar Mayor anual'!$B982),"",'1 - Cargar Mayor anual'!C982)</f>
        <v/>
      </c>
      <c r="B986" s="52" t="str">
        <f>IF(ISBLANK('1 - Cargar Mayor anual'!$B982),"",'1 - Cargar Mayor anual'!B982)</f>
        <v/>
      </c>
      <c r="C986" s="53" t="str">
        <f>IF(ISBLANK('1 - Cargar Mayor anual'!$B982),"",'1 - Cargar Mayor anual'!D982-'1 - Cargar Mayor anual'!E982)</f>
        <v/>
      </c>
      <c r="D986" s="56" t="str">
        <f>IF(ISBLANK('1 - Cargar Mayor anual'!$B982),"", VLOOKUP($B986,'2 -Cargar maestro cuentas'!$A:$D,2,FALSE))</f>
        <v/>
      </c>
      <c r="E986" s="56" t="str">
        <f>IF(ISBLANK('1 - Cargar Mayor anual'!$B982),"", VLOOKUP($B986,'2 -Cargar maestro cuentas'!$A:$D,4,FALSE))</f>
        <v/>
      </c>
      <c r="F986" s="56" t="str">
        <f t="shared" si="46"/>
        <v/>
      </c>
      <c r="G986" s="56" t="str">
        <f>IF($F986="Si",VLOOKUP(DATE(YEAR($A986),MONTH($A986),1),'Anexo Indices'!$A:$B,2,FALSE),"")</f>
        <v/>
      </c>
      <c r="H986" s="56" t="str">
        <f t="shared" si="48"/>
        <v/>
      </c>
      <c r="I986" s="62" t="str">
        <f t="shared" si="47"/>
        <v/>
      </c>
      <c r="J986" s="2"/>
    </row>
    <row r="987" spans="1:10" ht="14.25" thickTop="1" thickBot="1">
      <c r="A987" s="57" t="str">
        <f>IF(ISBLANK('1 - Cargar Mayor anual'!$B983),"",'1 - Cargar Mayor anual'!C983)</f>
        <v/>
      </c>
      <c r="B987" s="52" t="str">
        <f>IF(ISBLANK('1 - Cargar Mayor anual'!$B983),"",'1 - Cargar Mayor anual'!B983)</f>
        <v/>
      </c>
      <c r="C987" s="53" t="str">
        <f>IF(ISBLANK('1 - Cargar Mayor anual'!$B983),"",'1 - Cargar Mayor anual'!D983-'1 - Cargar Mayor anual'!E983)</f>
        <v/>
      </c>
      <c r="D987" s="56" t="str">
        <f>IF(ISBLANK('1 - Cargar Mayor anual'!$B983),"", VLOOKUP($B987,'2 -Cargar maestro cuentas'!$A:$D,2,FALSE))</f>
        <v/>
      </c>
      <c r="E987" s="56" t="str">
        <f>IF(ISBLANK('1 - Cargar Mayor anual'!$B983),"", VLOOKUP($B987,'2 -Cargar maestro cuentas'!$A:$D,4,FALSE))</f>
        <v/>
      </c>
      <c r="F987" s="56" t="str">
        <f t="shared" si="46"/>
        <v/>
      </c>
      <c r="G987" s="56" t="str">
        <f>IF($F987="Si",VLOOKUP(DATE(YEAR($A987),MONTH($A987),1),'Anexo Indices'!$A:$B,2,FALSE),"")</f>
        <v/>
      </c>
      <c r="H987" s="56" t="str">
        <f t="shared" si="48"/>
        <v/>
      </c>
      <c r="I987" s="62" t="str">
        <f t="shared" si="47"/>
        <v/>
      </c>
      <c r="J987" s="2"/>
    </row>
    <row r="988" spans="1:10" ht="14.25" thickTop="1" thickBot="1">
      <c r="A988" s="57" t="str">
        <f>IF(ISBLANK('1 - Cargar Mayor anual'!$B984),"",'1 - Cargar Mayor anual'!C984)</f>
        <v/>
      </c>
      <c r="B988" s="52" t="str">
        <f>IF(ISBLANK('1 - Cargar Mayor anual'!$B984),"",'1 - Cargar Mayor anual'!B984)</f>
        <v/>
      </c>
      <c r="C988" s="53" t="str">
        <f>IF(ISBLANK('1 - Cargar Mayor anual'!$B984),"",'1 - Cargar Mayor anual'!D984-'1 - Cargar Mayor anual'!E984)</f>
        <v/>
      </c>
      <c r="D988" s="56" t="str">
        <f>IF(ISBLANK('1 - Cargar Mayor anual'!$B984),"", VLOOKUP($B988,'2 -Cargar maestro cuentas'!$A:$D,2,FALSE))</f>
        <v/>
      </c>
      <c r="E988" s="56" t="str">
        <f>IF(ISBLANK('1 - Cargar Mayor anual'!$B984),"", VLOOKUP($B988,'2 -Cargar maestro cuentas'!$A:$D,4,FALSE))</f>
        <v/>
      </c>
      <c r="F988" s="56" t="str">
        <f t="shared" si="46"/>
        <v/>
      </c>
      <c r="G988" s="56" t="str">
        <f>IF($F988="Si",VLOOKUP(DATE(YEAR($A988),MONTH($A988),1),'Anexo Indices'!$A:$B,2,FALSE),"")</f>
        <v/>
      </c>
      <c r="H988" s="56" t="str">
        <f t="shared" si="48"/>
        <v/>
      </c>
      <c r="I988" s="62" t="str">
        <f t="shared" si="47"/>
        <v/>
      </c>
      <c r="J988" s="2"/>
    </row>
    <row r="989" spans="1:10" ht="14.25" thickTop="1" thickBot="1">
      <c r="A989" s="57" t="str">
        <f>IF(ISBLANK('1 - Cargar Mayor anual'!$B985),"",'1 - Cargar Mayor anual'!C985)</f>
        <v/>
      </c>
      <c r="B989" s="52" t="str">
        <f>IF(ISBLANK('1 - Cargar Mayor anual'!$B985),"",'1 - Cargar Mayor anual'!B985)</f>
        <v/>
      </c>
      <c r="C989" s="53" t="str">
        <f>IF(ISBLANK('1 - Cargar Mayor anual'!$B985),"",'1 - Cargar Mayor anual'!D985-'1 - Cargar Mayor anual'!E985)</f>
        <v/>
      </c>
      <c r="D989" s="56" t="str">
        <f>IF(ISBLANK('1 - Cargar Mayor anual'!$B985),"", VLOOKUP($B989,'2 -Cargar maestro cuentas'!$A:$D,2,FALSE))</f>
        <v/>
      </c>
      <c r="E989" s="56" t="str">
        <f>IF(ISBLANK('1 - Cargar Mayor anual'!$B985),"", VLOOKUP($B989,'2 -Cargar maestro cuentas'!$A:$D,4,FALSE))</f>
        <v/>
      </c>
      <c r="F989" s="56" t="str">
        <f t="shared" si="46"/>
        <v/>
      </c>
      <c r="G989" s="56" t="str">
        <f>IF($F989="Si",VLOOKUP(DATE(YEAR($A989),MONTH($A989),1),'Anexo Indices'!$A:$B,2,FALSE),"")</f>
        <v/>
      </c>
      <c r="H989" s="56" t="str">
        <f t="shared" si="48"/>
        <v/>
      </c>
      <c r="I989" s="62" t="str">
        <f t="shared" si="47"/>
        <v/>
      </c>
      <c r="J989" s="2"/>
    </row>
    <row r="990" spans="1:10" ht="14.25" thickTop="1" thickBot="1">
      <c r="A990" s="57" t="str">
        <f>IF(ISBLANK('1 - Cargar Mayor anual'!$B986),"",'1 - Cargar Mayor anual'!C986)</f>
        <v/>
      </c>
      <c r="B990" s="52" t="str">
        <f>IF(ISBLANK('1 - Cargar Mayor anual'!$B986),"",'1 - Cargar Mayor anual'!B986)</f>
        <v/>
      </c>
      <c r="C990" s="53" t="str">
        <f>IF(ISBLANK('1 - Cargar Mayor anual'!$B986),"",'1 - Cargar Mayor anual'!D986-'1 - Cargar Mayor anual'!E986)</f>
        <v/>
      </c>
      <c r="D990" s="56" t="str">
        <f>IF(ISBLANK('1 - Cargar Mayor anual'!$B986),"", VLOOKUP($B990,'2 -Cargar maestro cuentas'!$A:$D,2,FALSE))</f>
        <v/>
      </c>
      <c r="E990" s="56" t="str">
        <f>IF(ISBLANK('1 - Cargar Mayor anual'!$B986),"", VLOOKUP($B990,'2 -Cargar maestro cuentas'!$A:$D,4,FALSE))</f>
        <v/>
      </c>
      <c r="F990" s="56" t="str">
        <f t="shared" si="46"/>
        <v/>
      </c>
      <c r="G990" s="56" t="str">
        <f>IF($F990="Si",VLOOKUP(DATE(YEAR($A990),MONTH($A990),1),'Anexo Indices'!$A:$B,2,FALSE),"")</f>
        <v/>
      </c>
      <c r="H990" s="56" t="str">
        <f t="shared" si="48"/>
        <v/>
      </c>
      <c r="I990" s="62" t="str">
        <f t="shared" si="47"/>
        <v/>
      </c>
      <c r="J990" s="2"/>
    </row>
    <row r="991" spans="1:10" ht="14.25" thickTop="1" thickBot="1">
      <c r="A991" s="57" t="str">
        <f>IF(ISBLANK('1 - Cargar Mayor anual'!$B987),"",'1 - Cargar Mayor anual'!C987)</f>
        <v/>
      </c>
      <c r="B991" s="52" t="str">
        <f>IF(ISBLANK('1 - Cargar Mayor anual'!$B987),"",'1 - Cargar Mayor anual'!B987)</f>
        <v/>
      </c>
      <c r="C991" s="53" t="str">
        <f>IF(ISBLANK('1 - Cargar Mayor anual'!$B987),"",'1 - Cargar Mayor anual'!D987-'1 - Cargar Mayor anual'!E987)</f>
        <v/>
      </c>
      <c r="D991" s="56" t="str">
        <f>IF(ISBLANK('1 - Cargar Mayor anual'!$B987),"", VLOOKUP($B991,'2 -Cargar maestro cuentas'!$A:$D,2,FALSE))</f>
        <v/>
      </c>
      <c r="E991" s="56" t="str">
        <f>IF(ISBLANK('1 - Cargar Mayor anual'!$B987),"", VLOOKUP($B991,'2 -Cargar maestro cuentas'!$A:$D,4,FALSE))</f>
        <v/>
      </c>
      <c r="F991" s="56" t="str">
        <f t="shared" si="46"/>
        <v/>
      </c>
      <c r="G991" s="56" t="str">
        <f>IF($F991="Si",VLOOKUP(DATE(YEAR($A991),MONTH($A991),1),'Anexo Indices'!$A:$B,2,FALSE),"")</f>
        <v/>
      </c>
      <c r="H991" s="56" t="str">
        <f t="shared" si="48"/>
        <v/>
      </c>
      <c r="I991" s="62" t="str">
        <f t="shared" si="47"/>
        <v/>
      </c>
      <c r="J991" s="2"/>
    </row>
    <row r="992" spans="1:10" ht="14.25" thickTop="1" thickBot="1">
      <c r="A992" s="57" t="str">
        <f>IF(ISBLANK('1 - Cargar Mayor anual'!$B988),"",'1 - Cargar Mayor anual'!C988)</f>
        <v/>
      </c>
      <c r="B992" s="52" t="str">
        <f>IF(ISBLANK('1 - Cargar Mayor anual'!$B988),"",'1 - Cargar Mayor anual'!B988)</f>
        <v/>
      </c>
      <c r="C992" s="53" t="str">
        <f>IF(ISBLANK('1 - Cargar Mayor anual'!$B988),"",'1 - Cargar Mayor anual'!D988-'1 - Cargar Mayor anual'!E988)</f>
        <v/>
      </c>
      <c r="D992" s="56" t="str">
        <f>IF(ISBLANK('1 - Cargar Mayor anual'!$B988),"", VLOOKUP($B992,'2 -Cargar maestro cuentas'!$A:$D,2,FALSE))</f>
        <v/>
      </c>
      <c r="E992" s="56" t="str">
        <f>IF(ISBLANK('1 - Cargar Mayor anual'!$B988),"", VLOOKUP($B992,'2 -Cargar maestro cuentas'!$A:$D,4,FALSE))</f>
        <v/>
      </c>
      <c r="F992" s="56" t="str">
        <f t="shared" si="46"/>
        <v/>
      </c>
      <c r="G992" s="56" t="str">
        <f>IF($F992="Si",VLOOKUP(DATE(YEAR($A992),MONTH($A992),1),'Anexo Indices'!$A:$B,2,FALSE),"")</f>
        <v/>
      </c>
      <c r="H992" s="56" t="str">
        <f t="shared" si="48"/>
        <v/>
      </c>
      <c r="I992" s="62" t="str">
        <f t="shared" si="47"/>
        <v/>
      </c>
      <c r="J992" s="2"/>
    </row>
    <row r="993" spans="1:10" ht="14.25" thickTop="1" thickBot="1">
      <c r="A993" s="57" t="str">
        <f>IF(ISBLANK('1 - Cargar Mayor anual'!$B989),"",'1 - Cargar Mayor anual'!C989)</f>
        <v/>
      </c>
      <c r="B993" s="52" t="str">
        <f>IF(ISBLANK('1 - Cargar Mayor anual'!$B989),"",'1 - Cargar Mayor anual'!B989)</f>
        <v/>
      </c>
      <c r="C993" s="53" t="str">
        <f>IF(ISBLANK('1 - Cargar Mayor anual'!$B989),"",'1 - Cargar Mayor anual'!D989-'1 - Cargar Mayor anual'!E989)</f>
        <v/>
      </c>
      <c r="D993" s="56" t="str">
        <f>IF(ISBLANK('1 - Cargar Mayor anual'!$B989),"", VLOOKUP($B993,'2 -Cargar maestro cuentas'!$A:$D,2,FALSE))</f>
        <v/>
      </c>
      <c r="E993" s="56" t="str">
        <f>IF(ISBLANK('1 - Cargar Mayor anual'!$B989),"", VLOOKUP($B993,'2 -Cargar maestro cuentas'!$A:$D,4,FALSE))</f>
        <v/>
      </c>
      <c r="F993" s="56" t="str">
        <f t="shared" si="46"/>
        <v/>
      </c>
      <c r="G993" s="56" t="str">
        <f>IF($F993="Si",VLOOKUP(DATE(YEAR($A993),MONTH($A993),1),'Anexo Indices'!$A:$B,2,FALSE),"")</f>
        <v/>
      </c>
      <c r="H993" s="56" t="str">
        <f t="shared" si="48"/>
        <v/>
      </c>
      <c r="I993" s="62" t="str">
        <f t="shared" si="47"/>
        <v/>
      </c>
      <c r="J993" s="2"/>
    </row>
    <row r="994" spans="1:10" ht="14.25" thickTop="1" thickBot="1">
      <c r="A994" s="57" t="str">
        <f>IF(ISBLANK('1 - Cargar Mayor anual'!$B990),"",'1 - Cargar Mayor anual'!C990)</f>
        <v/>
      </c>
      <c r="B994" s="52" t="str">
        <f>IF(ISBLANK('1 - Cargar Mayor anual'!$B990),"",'1 - Cargar Mayor anual'!B990)</f>
        <v/>
      </c>
      <c r="C994" s="53" t="str">
        <f>IF(ISBLANK('1 - Cargar Mayor anual'!$B990),"",'1 - Cargar Mayor anual'!D990-'1 - Cargar Mayor anual'!E990)</f>
        <v/>
      </c>
      <c r="D994" s="56" t="str">
        <f>IF(ISBLANK('1 - Cargar Mayor anual'!$B990),"", VLOOKUP($B994,'2 -Cargar maestro cuentas'!$A:$D,2,FALSE))</f>
        <v/>
      </c>
      <c r="E994" s="56" t="str">
        <f>IF(ISBLANK('1 - Cargar Mayor anual'!$B990),"", VLOOKUP($B994,'2 -Cargar maestro cuentas'!$A:$D,4,FALSE))</f>
        <v/>
      </c>
      <c r="F994" s="56" t="str">
        <f t="shared" si="46"/>
        <v/>
      </c>
      <c r="G994" s="56" t="str">
        <f>IF($F994="Si",VLOOKUP(DATE(YEAR($A994),MONTH($A994),1),'Anexo Indices'!$A:$B,2,FALSE),"")</f>
        <v/>
      </c>
      <c r="H994" s="56" t="str">
        <f t="shared" si="48"/>
        <v/>
      </c>
      <c r="I994" s="62" t="str">
        <f t="shared" si="47"/>
        <v/>
      </c>
      <c r="J994" s="2"/>
    </row>
    <row r="995" spans="1:10" ht="14.25" thickTop="1" thickBot="1">
      <c r="A995" s="57" t="str">
        <f>IF(ISBLANK('1 - Cargar Mayor anual'!$B991),"",'1 - Cargar Mayor anual'!C991)</f>
        <v/>
      </c>
      <c r="B995" s="52" t="str">
        <f>IF(ISBLANK('1 - Cargar Mayor anual'!$B991),"",'1 - Cargar Mayor anual'!B991)</f>
        <v/>
      </c>
      <c r="C995" s="53" t="str">
        <f>IF(ISBLANK('1 - Cargar Mayor anual'!$B991),"",'1 - Cargar Mayor anual'!D991-'1 - Cargar Mayor anual'!E991)</f>
        <v/>
      </c>
      <c r="D995" s="56" t="str">
        <f>IF(ISBLANK('1 - Cargar Mayor anual'!$B991),"", VLOOKUP($B995,'2 -Cargar maestro cuentas'!$A:$D,2,FALSE))</f>
        <v/>
      </c>
      <c r="E995" s="56" t="str">
        <f>IF(ISBLANK('1 - Cargar Mayor anual'!$B991),"", VLOOKUP($B995,'2 -Cargar maestro cuentas'!$A:$D,4,FALSE))</f>
        <v/>
      </c>
      <c r="F995" s="56" t="str">
        <f t="shared" si="46"/>
        <v/>
      </c>
      <c r="G995" s="56" t="str">
        <f>IF($F995="Si",VLOOKUP(DATE(YEAR($A995),MONTH($A995),1),'Anexo Indices'!$A:$B,2,FALSE),"")</f>
        <v/>
      </c>
      <c r="H995" s="56" t="str">
        <f t="shared" si="48"/>
        <v/>
      </c>
      <c r="I995" s="62" t="str">
        <f t="shared" si="47"/>
        <v/>
      </c>
      <c r="J995" s="2"/>
    </row>
    <row r="996" spans="1:10" ht="14.25" thickTop="1" thickBot="1">
      <c r="A996" s="57" t="str">
        <f>IF(ISBLANK('1 - Cargar Mayor anual'!$B992),"",'1 - Cargar Mayor anual'!C992)</f>
        <v/>
      </c>
      <c r="B996" s="52" t="str">
        <f>IF(ISBLANK('1 - Cargar Mayor anual'!$B992),"",'1 - Cargar Mayor anual'!B992)</f>
        <v/>
      </c>
      <c r="C996" s="53" t="str">
        <f>IF(ISBLANK('1 - Cargar Mayor anual'!$B992),"",'1 - Cargar Mayor anual'!D992-'1 - Cargar Mayor anual'!E992)</f>
        <v/>
      </c>
      <c r="D996" s="56" t="str">
        <f>IF(ISBLANK('1 - Cargar Mayor anual'!$B992),"", VLOOKUP($B996,'2 -Cargar maestro cuentas'!$A:$D,2,FALSE))</f>
        <v/>
      </c>
      <c r="E996" s="56" t="str">
        <f>IF(ISBLANK('1 - Cargar Mayor anual'!$B992),"", VLOOKUP($B996,'2 -Cargar maestro cuentas'!$A:$D,4,FALSE))</f>
        <v/>
      </c>
      <c r="F996" s="56" t="str">
        <f t="shared" si="46"/>
        <v/>
      </c>
      <c r="G996" s="56" t="str">
        <f>IF($F996="Si",VLOOKUP(DATE(YEAR($A996),MONTH($A996),1),'Anexo Indices'!$A:$B,2,FALSE),"")</f>
        <v/>
      </c>
      <c r="H996" s="56" t="str">
        <f t="shared" si="48"/>
        <v/>
      </c>
      <c r="I996" s="62" t="str">
        <f t="shared" si="47"/>
        <v/>
      </c>
      <c r="J996" s="2"/>
    </row>
    <row r="997" spans="1:10" ht="14.25" thickTop="1" thickBot="1">
      <c r="A997" s="57" t="str">
        <f>IF(ISBLANK('1 - Cargar Mayor anual'!$B993),"",'1 - Cargar Mayor anual'!C993)</f>
        <v/>
      </c>
      <c r="B997" s="52" t="str">
        <f>IF(ISBLANK('1 - Cargar Mayor anual'!$B993),"",'1 - Cargar Mayor anual'!B993)</f>
        <v/>
      </c>
      <c r="C997" s="53" t="str">
        <f>IF(ISBLANK('1 - Cargar Mayor anual'!$B993),"",'1 - Cargar Mayor anual'!D993-'1 - Cargar Mayor anual'!E993)</f>
        <v/>
      </c>
      <c r="D997" s="56" t="str">
        <f>IF(ISBLANK('1 - Cargar Mayor anual'!$B993),"", VLOOKUP($B997,'2 -Cargar maestro cuentas'!$A:$D,2,FALSE))</f>
        <v/>
      </c>
      <c r="E997" s="56" t="str">
        <f>IF(ISBLANK('1 - Cargar Mayor anual'!$B993),"", VLOOKUP($B997,'2 -Cargar maestro cuentas'!$A:$D,4,FALSE))</f>
        <v/>
      </c>
      <c r="F997" s="56" t="str">
        <f t="shared" si="46"/>
        <v/>
      </c>
      <c r="G997" s="56" t="str">
        <f>IF($F997="Si",VLOOKUP(DATE(YEAR($A997),MONTH($A997),1),'Anexo Indices'!$A:$B,2,FALSE),"")</f>
        <v/>
      </c>
      <c r="H997" s="56" t="str">
        <f t="shared" si="48"/>
        <v/>
      </c>
      <c r="I997" s="62" t="str">
        <f t="shared" si="47"/>
        <v/>
      </c>
      <c r="J997" s="2"/>
    </row>
    <row r="998" spans="1:10" ht="14.25" thickTop="1" thickBot="1">
      <c r="A998" s="57" t="str">
        <f>IF(ISBLANK('1 - Cargar Mayor anual'!$B994),"",'1 - Cargar Mayor anual'!C994)</f>
        <v/>
      </c>
      <c r="B998" s="52" t="str">
        <f>IF(ISBLANK('1 - Cargar Mayor anual'!$B994),"",'1 - Cargar Mayor anual'!B994)</f>
        <v/>
      </c>
      <c r="C998" s="53" t="str">
        <f>IF(ISBLANK('1 - Cargar Mayor anual'!$B994),"",'1 - Cargar Mayor anual'!D994-'1 - Cargar Mayor anual'!E994)</f>
        <v/>
      </c>
      <c r="D998" s="56" t="str">
        <f>IF(ISBLANK('1 - Cargar Mayor anual'!$B994),"", VLOOKUP($B998,'2 -Cargar maestro cuentas'!$A:$D,2,FALSE))</f>
        <v/>
      </c>
      <c r="E998" s="56" t="str">
        <f>IF(ISBLANK('1 - Cargar Mayor anual'!$B994),"", VLOOKUP($B998,'2 -Cargar maestro cuentas'!$A:$D,4,FALSE))</f>
        <v/>
      </c>
      <c r="F998" s="56" t="str">
        <f t="shared" si="46"/>
        <v/>
      </c>
      <c r="G998" s="56" t="str">
        <f>IF($F998="Si",VLOOKUP(DATE(YEAR($A998),MONTH($A998),1),'Anexo Indices'!$A:$B,2,FALSE),"")</f>
        <v/>
      </c>
      <c r="H998" s="56" t="str">
        <f t="shared" si="48"/>
        <v/>
      </c>
      <c r="I998" s="62" t="str">
        <f t="shared" si="47"/>
        <v/>
      </c>
      <c r="J998" s="2"/>
    </row>
    <row r="999" spans="1:10" ht="14.25" thickTop="1" thickBot="1">
      <c r="A999" s="57" t="str">
        <f>IF(ISBLANK('1 - Cargar Mayor anual'!$B995),"",'1 - Cargar Mayor anual'!C995)</f>
        <v/>
      </c>
      <c r="B999" s="52" t="str">
        <f>IF(ISBLANK('1 - Cargar Mayor anual'!$B995),"",'1 - Cargar Mayor anual'!B995)</f>
        <v/>
      </c>
      <c r="C999" s="53" t="str">
        <f>IF(ISBLANK('1 - Cargar Mayor anual'!$B995),"",'1 - Cargar Mayor anual'!D995-'1 - Cargar Mayor anual'!E995)</f>
        <v/>
      </c>
      <c r="D999" s="56" t="str">
        <f>IF(ISBLANK('1 - Cargar Mayor anual'!$B995),"", VLOOKUP($B999,'2 -Cargar maestro cuentas'!$A:$D,2,FALSE))</f>
        <v/>
      </c>
      <c r="E999" s="56" t="str">
        <f>IF(ISBLANK('1 - Cargar Mayor anual'!$B995),"", VLOOKUP($B999,'2 -Cargar maestro cuentas'!$A:$D,4,FALSE))</f>
        <v/>
      </c>
      <c r="F999" s="56" t="str">
        <f t="shared" si="46"/>
        <v/>
      </c>
      <c r="G999" s="56" t="str">
        <f>IF($F999="Si",VLOOKUP(DATE(YEAR($A999),MONTH($A999),1),'Anexo Indices'!$A:$B,2,FALSE),"")</f>
        <v/>
      </c>
      <c r="H999" s="56" t="str">
        <f t="shared" si="48"/>
        <v/>
      </c>
      <c r="I999" s="62" t="str">
        <f t="shared" si="47"/>
        <v/>
      </c>
      <c r="J999" s="2"/>
    </row>
    <row r="1000" spans="1:10" ht="14.25" thickTop="1" thickBot="1">
      <c r="A1000" s="57" t="str">
        <f>IF(ISBLANK('1 - Cargar Mayor anual'!$B996),"",'1 - Cargar Mayor anual'!C996)</f>
        <v/>
      </c>
      <c r="B1000" s="52" t="str">
        <f>IF(ISBLANK('1 - Cargar Mayor anual'!$B996),"",'1 - Cargar Mayor anual'!B996)</f>
        <v/>
      </c>
      <c r="C1000" s="53" t="str">
        <f>IF(ISBLANK('1 - Cargar Mayor anual'!$B996),"",'1 - Cargar Mayor anual'!D996-'1 - Cargar Mayor anual'!E996)</f>
        <v/>
      </c>
      <c r="D1000" s="56" t="str">
        <f>IF(ISBLANK('1 - Cargar Mayor anual'!$B996),"", VLOOKUP($B1000,'2 -Cargar maestro cuentas'!$A:$D,2,FALSE))</f>
        <v/>
      </c>
      <c r="E1000" s="56" t="str">
        <f>IF(ISBLANK('1 - Cargar Mayor anual'!$B996),"", VLOOKUP($B1000,'2 -Cargar maestro cuentas'!$A:$D,4,FALSE))</f>
        <v/>
      </c>
      <c r="F1000" s="56" t="str">
        <f t="shared" si="46"/>
        <v/>
      </c>
      <c r="G1000" s="56" t="str">
        <f>IF($F1000="Si",VLOOKUP(DATE(YEAR($A1000),MONTH($A1000),1),'Anexo Indices'!$A:$B,2,FALSE),"")</f>
        <v/>
      </c>
      <c r="H1000" s="56" t="str">
        <f t="shared" si="48"/>
        <v/>
      </c>
      <c r="I1000" s="62" t="str">
        <f t="shared" si="47"/>
        <v/>
      </c>
      <c r="J1000" s="2"/>
    </row>
    <row r="1001" spans="1:10" ht="14.25" thickTop="1" thickBot="1">
      <c r="A1001" s="57" t="str">
        <f>IF(ISBLANK('1 - Cargar Mayor anual'!$B997),"",'1 - Cargar Mayor anual'!C997)</f>
        <v/>
      </c>
      <c r="B1001" s="52" t="str">
        <f>IF(ISBLANK('1 - Cargar Mayor anual'!$B997),"",'1 - Cargar Mayor anual'!B997)</f>
        <v/>
      </c>
      <c r="C1001" s="53" t="str">
        <f>IF(ISBLANK('1 - Cargar Mayor anual'!$B997),"",'1 - Cargar Mayor anual'!D997-'1 - Cargar Mayor anual'!E997)</f>
        <v/>
      </c>
      <c r="D1001" s="56" t="str">
        <f>IF(ISBLANK('1 - Cargar Mayor anual'!$B997),"", VLOOKUP($B1001,'2 -Cargar maestro cuentas'!$A:$D,2,FALSE))</f>
        <v/>
      </c>
      <c r="E1001" s="56" t="str">
        <f>IF(ISBLANK('1 - Cargar Mayor anual'!$B997),"", VLOOKUP($B1001,'2 -Cargar maestro cuentas'!$A:$D,4,FALSE))</f>
        <v/>
      </c>
      <c r="F1001" s="56" t="str">
        <f t="shared" si="46"/>
        <v/>
      </c>
      <c r="G1001" s="56" t="str">
        <f>IF($F1001="Si",VLOOKUP(DATE(YEAR($A1001),MONTH($A1001),1),'Anexo Indices'!$A:$B,2,FALSE),"")</f>
        <v/>
      </c>
      <c r="H1001" s="56" t="str">
        <f t="shared" si="48"/>
        <v/>
      </c>
      <c r="I1001" s="62" t="str">
        <f t="shared" si="47"/>
        <v/>
      </c>
      <c r="J1001" s="2"/>
    </row>
    <row r="1002" spans="1:10" ht="14.25" thickTop="1" thickBot="1">
      <c r="A1002" s="57" t="str">
        <f>IF(ISBLANK('1 - Cargar Mayor anual'!$B998),"",'1 - Cargar Mayor anual'!C998)</f>
        <v/>
      </c>
      <c r="B1002" s="52" t="str">
        <f>IF(ISBLANK('1 - Cargar Mayor anual'!$B998),"",'1 - Cargar Mayor anual'!B998)</f>
        <v/>
      </c>
      <c r="C1002" s="53" t="str">
        <f>IF(ISBLANK('1 - Cargar Mayor anual'!$B998),"",'1 - Cargar Mayor anual'!D998-'1 - Cargar Mayor anual'!E998)</f>
        <v/>
      </c>
      <c r="D1002" s="56" t="str">
        <f>IF(ISBLANK('1 - Cargar Mayor anual'!$B998),"", VLOOKUP($B1002,'2 -Cargar maestro cuentas'!$A:$D,2,FALSE))</f>
        <v/>
      </c>
      <c r="E1002" s="56" t="str">
        <f>IF(ISBLANK('1 - Cargar Mayor anual'!$B998),"", VLOOKUP($B1002,'2 -Cargar maestro cuentas'!$A:$D,4,FALSE))</f>
        <v/>
      </c>
      <c r="F1002" s="56" t="str">
        <f t="shared" si="46"/>
        <v/>
      </c>
      <c r="G1002" s="56" t="str">
        <f>IF($F1002="Si",VLOOKUP(DATE(YEAR($A1002),MONTH($A1002),1),'Anexo Indices'!$A:$B,2,FALSE),"")</f>
        <v/>
      </c>
      <c r="H1002" s="56" t="str">
        <f t="shared" si="48"/>
        <v/>
      </c>
      <c r="I1002" s="62" t="str">
        <f t="shared" si="47"/>
        <v/>
      </c>
      <c r="J1002" s="2"/>
    </row>
    <row r="1003" spans="1:10" ht="13.5" thickTop="1">
      <c r="A1003" s="58" t="str">
        <f>IF(ISBLANK('1 - Cargar Mayor anual'!$B999),"",'1 - Cargar Mayor anual'!C999)</f>
        <v/>
      </c>
      <c r="B1003" s="59" t="str">
        <f>IF(ISBLANK('1 - Cargar Mayor anual'!$B999),"",'1 - Cargar Mayor anual'!B999)</f>
        <v/>
      </c>
      <c r="C1003" s="60" t="str">
        <f>IF(ISBLANK('1 - Cargar Mayor anual'!$B999),"",'1 - Cargar Mayor anual'!D999-'1 - Cargar Mayor anual'!E999)</f>
        <v/>
      </c>
      <c r="D1003" s="61" t="str">
        <f>IF(ISBLANK('1 - Cargar Mayor anual'!$B999),"", VLOOKUP($B1003,'2 -Cargar maestro cuentas'!$A:$D,2,FALSE))</f>
        <v/>
      </c>
      <c r="E1003" s="61" t="str">
        <f>IF(ISBLANK('1 - Cargar Mayor anual'!$B999),"", VLOOKUP($B1003,'2 -Cargar maestro cuentas'!$A:$D,4,FALSE))</f>
        <v/>
      </c>
      <c r="F1003" s="61" t="str">
        <f t="shared" si="46"/>
        <v/>
      </c>
      <c r="G1003" s="61" t="str">
        <f>IF($F1003="Si",VLOOKUP(DATE(YEAR($A1003),MONTH($A1003),1),'Anexo Indices'!$A:$B,2,FALSE),"")</f>
        <v/>
      </c>
      <c r="H1003" s="61" t="str">
        <f t="shared" si="48"/>
        <v/>
      </c>
      <c r="I1003" s="63" t="str">
        <f t="shared" si="47"/>
        <v/>
      </c>
      <c r="J1003" s="2"/>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ummaryBelow="0" summaryRight="0"/>
  </sheetPr>
  <dimension ref="A1:H1003"/>
  <sheetViews>
    <sheetView showGridLines="0" workbookViewId="0">
      <pane ySplit="1" topLeftCell="A2" activePane="bottomLeft" state="frozen"/>
      <selection pane="bottomLeft" activeCell="G6" sqref="G6"/>
    </sheetView>
  </sheetViews>
  <sheetFormatPr baseColWidth="10" defaultColWidth="0" defaultRowHeight="15.75" customHeight="1"/>
  <cols>
    <col min="1" max="4" width="26" customWidth="1"/>
    <col min="5" max="8" width="14.42578125" customWidth="1"/>
    <col min="9" max="16384" width="14.42578125" hidden="1"/>
  </cols>
  <sheetData>
    <row r="1" spans="1:7" ht="12.75">
      <c r="A1" s="10" t="s">
        <v>14</v>
      </c>
      <c r="B1" s="11" t="s">
        <v>6</v>
      </c>
      <c r="C1" s="12" t="s">
        <v>15</v>
      </c>
      <c r="D1" s="16" t="s">
        <v>7</v>
      </c>
      <c r="E1" s="17" t="s">
        <v>16</v>
      </c>
      <c r="F1" s="17" t="s">
        <v>10</v>
      </c>
      <c r="G1" s="17" t="s">
        <v>17</v>
      </c>
    </row>
    <row r="2" spans="1:7" ht="12.75">
      <c r="A2" s="8" t="s">
        <v>1</v>
      </c>
      <c r="B2" s="18"/>
      <c r="C2" s="19" t="s">
        <v>20</v>
      </c>
      <c r="D2" s="18"/>
      <c r="E2" s="20">
        <v>0</v>
      </c>
      <c r="F2" s="21">
        <f>'3 - Resultado de Anticuación'!I2</f>
        <v>45515.349213748421</v>
      </c>
      <c r="G2" s="22">
        <f t="shared" ref="G2:G3" si="0">SUM(E2:F2)</f>
        <v>45515.349213748421</v>
      </c>
    </row>
    <row r="3" spans="1:7" ht="12.75">
      <c r="A3" s="23" t="s">
        <v>23</v>
      </c>
      <c r="B3" s="24"/>
      <c r="C3" s="25" t="s">
        <v>21</v>
      </c>
      <c r="D3" s="24"/>
      <c r="E3" s="26"/>
      <c r="F3" s="28">
        <f>IF(ISBLANK($A8),"", SUMIF('3 - Resultado de Anticuación'!$B:$B,"Capital",'3 - Resultado de Anticuación'!$I:$I))</f>
        <v>-38428.042739062417</v>
      </c>
      <c r="G3" s="29">
        <f t="shared" si="0"/>
        <v>-38428.042739062417</v>
      </c>
    </row>
    <row r="4" spans="1:7" ht="9" customHeight="1">
      <c r="E4" s="30"/>
      <c r="F4" s="30"/>
    </row>
    <row r="5" spans="1:7" ht="12.75">
      <c r="A5" s="31" t="str">
        <f>'2 -Cargar maestro cuentas'!A2</f>
        <v>Cta Cte Banco Francés $</v>
      </c>
      <c r="B5" s="18" t="str">
        <f>'2 -Cargar maestro cuentas'!B2</f>
        <v>Caja y Banco</v>
      </c>
      <c r="C5" s="18" t="str">
        <f>'2 -Cargar maestro cuentas'!C2</f>
        <v>Activo</v>
      </c>
      <c r="D5" s="18" t="str">
        <f>'2 -Cargar maestro cuentas'!D2</f>
        <v>Partida monetaria</v>
      </c>
      <c r="E5" s="64">
        <f>IF(ISBLANK($A5),"", SUMIF('3 - Resultado de Anticuación'!$B:$B,$A5,'3 - Resultado de Anticuación'!$C:$C))</f>
        <v>150000</v>
      </c>
      <c r="F5" s="64">
        <f>IF(OR(ISBLANK($A5),$A5="Capital"),"", SUMIF('3 - Resultado de Anticuación'!$B:$B,$A5,'3 - Resultado de Anticuación'!$I:$I))</f>
        <v>0</v>
      </c>
      <c r="G5" s="65">
        <f t="shared" ref="G5:G68" si="1">SUM(E5:F5)</f>
        <v>150000</v>
      </c>
    </row>
    <row r="6" spans="1:7" ht="12.75">
      <c r="A6" s="32" t="str">
        <f>'2 -Cargar maestro cuentas'!A3</f>
        <v>Caja Chica en $</v>
      </c>
      <c r="B6" s="33" t="str">
        <f>'2 -Cargar maestro cuentas'!B3</f>
        <v>Caja y Banco</v>
      </c>
      <c r="C6" s="33" t="str">
        <f>'2 -Cargar maestro cuentas'!C3</f>
        <v>Activo</v>
      </c>
      <c r="D6" s="33" t="str">
        <f>'2 -Cargar maestro cuentas'!D3</f>
        <v>Partida monetaria</v>
      </c>
      <c r="E6" s="66">
        <f>IF(ISBLANK($A6),"", SUMIF('3 - Resultado de Anticuación'!$B:$B,$A6,'3 - Resultado de Anticuación'!$C:$C))</f>
        <v>0</v>
      </c>
      <c r="F6" s="66">
        <f>IF(OR(ISBLANK($A6),$A6="Capital"),"", SUMIF('3 - Resultado de Anticuación'!$B:$B,$A6,'3 - Resultado de Anticuación'!$I:$I))</f>
        <v>0</v>
      </c>
      <c r="G6" s="67">
        <f t="shared" si="1"/>
        <v>0</v>
      </c>
    </row>
    <row r="7" spans="1:7" ht="12.75">
      <c r="A7" s="32" t="str">
        <f>'2 -Cargar maestro cuentas'!A4</f>
        <v>Provisión Facturas a emitir</v>
      </c>
      <c r="B7" s="33" t="str">
        <f>'2 -Cargar maestro cuentas'!B4</f>
        <v>Deudas</v>
      </c>
      <c r="C7" s="33" t="str">
        <f>'2 -Cargar maestro cuentas'!C4</f>
        <v>Pasivo</v>
      </c>
      <c r="D7" s="33" t="str">
        <f>'2 -Cargar maestro cuentas'!D4</f>
        <v>Partida monetaria</v>
      </c>
      <c r="E7" s="66">
        <f>IF(ISBLANK($A7),"", SUMIF('3 - Resultado de Anticuación'!$B:$B,$A7,'3 - Resultado de Anticuación'!$C:$C))</f>
        <v>0</v>
      </c>
      <c r="F7" s="66">
        <f>IF(OR(ISBLANK($A7),$A7="Capital"),"", SUMIF('3 - Resultado de Anticuación'!$B:$B,$A7,'3 - Resultado de Anticuación'!$I:$I))</f>
        <v>0</v>
      </c>
      <c r="G7" s="67">
        <f t="shared" si="1"/>
        <v>0</v>
      </c>
    </row>
    <row r="8" spans="1:7" ht="12.75">
      <c r="A8" s="32" t="str">
        <f>'2 -Cargar maestro cuentas'!A5</f>
        <v>Capital</v>
      </c>
      <c r="B8" s="33" t="str">
        <f>'2 -Cargar maestro cuentas'!B5</f>
        <v>Patrimonio Neto</v>
      </c>
      <c r="C8" s="33" t="str">
        <f>'2 -Cargar maestro cuentas'!C5</f>
        <v>Patrimonio Neto</v>
      </c>
      <c r="D8" s="33" t="str">
        <f>'2 -Cargar maestro cuentas'!D5</f>
        <v>Partida no monetaria</v>
      </c>
      <c r="E8" s="66">
        <f>IF(ISBLANK($A8),"", SUMIF('3 - Resultado de Anticuación'!$B:$B,$A8,'3 - Resultado de Anticuación'!$C:$C))</f>
        <v>-100000</v>
      </c>
      <c r="F8" s="66" t="str">
        <f>IF(OR(ISBLANK($A8),$A8="Capital"),"", SUMIF('3 - Resultado de Anticuación'!$B:$B,$A8,'3 - Resultado de Anticuación'!$I:$I))</f>
        <v/>
      </c>
      <c r="G8" s="67">
        <f t="shared" si="1"/>
        <v>-100000</v>
      </c>
    </row>
    <row r="9" spans="1:7" ht="12.75">
      <c r="A9" s="32" t="str">
        <f>'2 -Cargar maestro cuentas'!A6</f>
        <v>Mercaderías</v>
      </c>
      <c r="B9" s="33" t="str">
        <f>'2 -Cargar maestro cuentas'!B6</f>
        <v>Bienes de Cambio</v>
      </c>
      <c r="C9" s="33" t="str">
        <f>'2 -Cargar maestro cuentas'!C6</f>
        <v>Activo</v>
      </c>
      <c r="D9" s="33" t="str">
        <f>'2 -Cargar maestro cuentas'!D6</f>
        <v>Partida no monetaria</v>
      </c>
      <c r="E9" s="66">
        <f>IF(ISBLANK($A9),"", SUMIF('3 - Resultado de Anticuación'!$B:$B,$A9,'3 - Resultado de Anticuación'!$C:$C))</f>
        <v>10000</v>
      </c>
      <c r="F9" s="66">
        <f>IF(OR(ISBLANK($A9),$A9="Capital"),"", SUMIF('3 - Resultado de Anticuación'!$B:$B,$A9,'3 - Resultado de Anticuación'!$I:$I))</f>
        <v>4189.7383869998175</v>
      </c>
      <c r="G9" s="67">
        <f t="shared" si="1"/>
        <v>14189.738386999818</v>
      </c>
    </row>
    <row r="10" spans="1:7" ht="12.75">
      <c r="A10" s="32" t="str">
        <f>'2 -Cargar maestro cuentas'!A7</f>
        <v>Ventas</v>
      </c>
      <c r="B10" s="33" t="str">
        <f>'2 -Cargar maestro cuentas'!B7</f>
        <v>Ingresos</v>
      </c>
      <c r="C10" s="33" t="str">
        <f>'2 -Cargar maestro cuentas'!C7</f>
        <v>Resultado</v>
      </c>
      <c r="D10" s="33" t="str">
        <f>'2 -Cargar maestro cuentas'!D7</f>
        <v>Partida no monetaria</v>
      </c>
      <c r="E10" s="66">
        <f>IF(ISBLANK($A10),"", SUMIF('3 - Resultado de Anticuación'!$B:$B,$A10,'3 - Resultado de Anticuación'!$C:$C))</f>
        <v>-100000</v>
      </c>
      <c r="F10" s="66">
        <f>IF(OR(ISBLANK($A10),$A10="Capital"),"", SUMIF('3 - Resultado de Anticuación'!$B:$B,$A10,'3 - Resultado de Anticuación'!$I:$I))</f>
        <v>-18795.07476947637</v>
      </c>
      <c r="G10" s="67">
        <f t="shared" si="1"/>
        <v>-118795.07476947637</v>
      </c>
    </row>
    <row r="11" spans="1:7" ht="12.75">
      <c r="A11" s="32" t="str">
        <f>'2 -Cargar maestro cuentas'!A8</f>
        <v>CMV</v>
      </c>
      <c r="B11" s="33" t="str">
        <f>'2 -Cargar maestro cuentas'!B8</f>
        <v>Costo de Venta</v>
      </c>
      <c r="C11" s="33" t="str">
        <f>'2 -Cargar maestro cuentas'!C8</f>
        <v>Resultado</v>
      </c>
      <c r="D11" s="33" t="str">
        <f>'2 -Cargar maestro cuentas'!D8</f>
        <v>Partida no monetaria</v>
      </c>
      <c r="E11" s="66">
        <f>IF(ISBLANK($A11),"", SUMIF('3 - Resultado de Anticuación'!$B:$B,$A11,'3 - Resultado de Anticuación'!$C:$C))</f>
        <v>40000</v>
      </c>
      <c r="F11" s="66">
        <f>IF(OR(ISBLANK($A11),$A11="Capital"),"", SUMIF('3 - Resultado de Anticuación'!$B:$B,$A11,'3 - Resultado de Anticuación'!$I:$I))</f>
        <v>7518.0299077905493</v>
      </c>
      <c r="G11" s="67">
        <f t="shared" si="1"/>
        <v>47518.029907790551</v>
      </c>
    </row>
    <row r="12" spans="1:7" ht="12.75">
      <c r="A12" s="32">
        <f>'2 -Cargar maestro cuentas'!A9</f>
        <v>0</v>
      </c>
      <c r="B12" s="33">
        <f>'2 -Cargar maestro cuentas'!B9</f>
        <v>0</v>
      </c>
      <c r="C12" s="33" t="str">
        <f>'2 -Cargar maestro cuentas'!C9</f>
        <v/>
      </c>
      <c r="D12" s="33" t="str">
        <f>'2 -Cargar maestro cuentas'!D9</f>
        <v/>
      </c>
      <c r="E12" s="66">
        <f>IF(ISBLANK($A12),"", SUMIF('3 - Resultado de Anticuación'!$B:$B,$A12,'3 - Resultado de Anticuación'!$C:$C))</f>
        <v>0</v>
      </c>
      <c r="F12" s="66">
        <f>IF(OR(ISBLANK($A12),$A12="Capital"),"", SUMIF('3 - Resultado de Anticuación'!$B:$B,$A12,'3 - Resultado de Anticuación'!$I:$I))</f>
        <v>0</v>
      </c>
      <c r="G12" s="68">
        <f t="shared" si="1"/>
        <v>0</v>
      </c>
    </row>
    <row r="13" spans="1:7" ht="12.75">
      <c r="A13" s="32">
        <f>'2 -Cargar maestro cuentas'!A10</f>
        <v>0</v>
      </c>
      <c r="B13" s="33">
        <f>'2 -Cargar maestro cuentas'!B10</f>
        <v>0</v>
      </c>
      <c r="C13" s="33" t="str">
        <f>'2 -Cargar maestro cuentas'!C10</f>
        <v/>
      </c>
      <c r="D13" s="33" t="str">
        <f>'2 -Cargar maestro cuentas'!D10</f>
        <v/>
      </c>
      <c r="E13" s="66">
        <f>IF(ISBLANK($A13),"", SUMIF('3 - Resultado de Anticuación'!$B:$B,$A13,'3 - Resultado de Anticuación'!$C:$C))</f>
        <v>0</v>
      </c>
      <c r="F13" s="66">
        <f>IF(OR(ISBLANK($A13),$A13="Capital"),"", SUMIF('3 - Resultado de Anticuación'!$B:$B,$A13,'3 - Resultado de Anticuación'!$I:$I))</f>
        <v>0</v>
      </c>
      <c r="G13" s="68">
        <f t="shared" si="1"/>
        <v>0</v>
      </c>
    </row>
    <row r="14" spans="1:7" ht="12.75">
      <c r="A14" s="32">
        <f>'2 -Cargar maestro cuentas'!A11</f>
        <v>0</v>
      </c>
      <c r="B14" s="33">
        <f>'2 -Cargar maestro cuentas'!B11</f>
        <v>0</v>
      </c>
      <c r="C14" s="33" t="str">
        <f>'2 -Cargar maestro cuentas'!C11</f>
        <v/>
      </c>
      <c r="D14" s="33" t="str">
        <f>'2 -Cargar maestro cuentas'!D11</f>
        <v/>
      </c>
      <c r="E14" s="66">
        <f>IF(ISBLANK($A14),"", SUMIF('3 - Resultado de Anticuación'!$B:$B,$A14,'3 - Resultado de Anticuación'!$C:$C))</f>
        <v>0</v>
      </c>
      <c r="F14" s="66">
        <f>IF(OR(ISBLANK($A14),$A14="Capital"),"", SUMIF('3 - Resultado de Anticuación'!$B:$B,$A14,'3 - Resultado de Anticuación'!$I:$I))</f>
        <v>0</v>
      </c>
      <c r="G14" s="68">
        <f t="shared" si="1"/>
        <v>0</v>
      </c>
    </row>
    <row r="15" spans="1:7" ht="12.75">
      <c r="A15" s="32">
        <f>'2 -Cargar maestro cuentas'!A12</f>
        <v>0</v>
      </c>
      <c r="B15" s="33">
        <f>'2 -Cargar maestro cuentas'!B12</f>
        <v>0</v>
      </c>
      <c r="C15" s="33" t="str">
        <f>'2 -Cargar maestro cuentas'!C12</f>
        <v/>
      </c>
      <c r="D15" s="33" t="str">
        <f>'2 -Cargar maestro cuentas'!D12</f>
        <v/>
      </c>
      <c r="E15" s="66">
        <f>IF(ISBLANK($A15),"", SUMIF('3 - Resultado de Anticuación'!$B:$B,$A15,'3 - Resultado de Anticuación'!$C:$C))</f>
        <v>0</v>
      </c>
      <c r="F15" s="66">
        <f>IF(OR(ISBLANK($A15),$A15="Capital"),"", SUMIF('3 - Resultado de Anticuación'!$B:$B,$A15,'3 - Resultado de Anticuación'!$I:$I))</f>
        <v>0</v>
      </c>
      <c r="G15" s="68">
        <f t="shared" si="1"/>
        <v>0</v>
      </c>
    </row>
    <row r="16" spans="1:7" ht="12.75">
      <c r="A16" s="32">
        <f>'2 -Cargar maestro cuentas'!A13</f>
        <v>0</v>
      </c>
      <c r="B16" s="33">
        <f>'2 -Cargar maestro cuentas'!B13</f>
        <v>0</v>
      </c>
      <c r="C16" s="33" t="str">
        <f>'2 -Cargar maestro cuentas'!C13</f>
        <v/>
      </c>
      <c r="D16" s="33" t="str">
        <f>'2 -Cargar maestro cuentas'!D13</f>
        <v/>
      </c>
      <c r="E16" s="66">
        <f>IF(ISBLANK($A16),"", SUMIF('3 - Resultado de Anticuación'!$B:$B,$A16,'3 - Resultado de Anticuación'!$C:$C))</f>
        <v>0</v>
      </c>
      <c r="F16" s="66">
        <f>IF(OR(ISBLANK($A16),$A16="Capital"),"", SUMIF('3 - Resultado de Anticuación'!$B:$B,$A16,'3 - Resultado de Anticuación'!$I:$I))</f>
        <v>0</v>
      </c>
      <c r="G16" s="68">
        <f t="shared" si="1"/>
        <v>0</v>
      </c>
    </row>
    <row r="17" spans="1:7" ht="12.75">
      <c r="A17" s="32">
        <f>'2 -Cargar maestro cuentas'!A14</f>
        <v>0</v>
      </c>
      <c r="B17" s="33">
        <f>'2 -Cargar maestro cuentas'!B14</f>
        <v>0</v>
      </c>
      <c r="C17" s="33" t="str">
        <f>'2 -Cargar maestro cuentas'!C14</f>
        <v/>
      </c>
      <c r="D17" s="33" t="str">
        <f>'2 -Cargar maestro cuentas'!D14</f>
        <v/>
      </c>
      <c r="E17" s="66">
        <f>IF(ISBLANK($A17),"", SUMIF('3 - Resultado de Anticuación'!$B:$B,$A17,'3 - Resultado de Anticuación'!$C:$C))</f>
        <v>0</v>
      </c>
      <c r="F17" s="66">
        <f>IF(OR(ISBLANK($A17),$A17="Capital"),"", SUMIF('3 - Resultado de Anticuación'!$B:$B,$A17,'3 - Resultado de Anticuación'!$I:$I))</f>
        <v>0</v>
      </c>
      <c r="G17" s="68">
        <f t="shared" si="1"/>
        <v>0</v>
      </c>
    </row>
    <row r="18" spans="1:7" ht="12.75">
      <c r="A18" s="32">
        <f>'2 -Cargar maestro cuentas'!A15</f>
        <v>0</v>
      </c>
      <c r="B18" s="33">
        <f>'2 -Cargar maestro cuentas'!B15</f>
        <v>0</v>
      </c>
      <c r="C18" s="33" t="str">
        <f>'2 -Cargar maestro cuentas'!C15</f>
        <v/>
      </c>
      <c r="D18" s="33" t="str">
        <f>'2 -Cargar maestro cuentas'!D15</f>
        <v/>
      </c>
      <c r="E18" s="66">
        <f>IF(ISBLANK($A18),"", SUMIF('3 - Resultado de Anticuación'!$B:$B,$A18,'3 - Resultado de Anticuación'!$C:$C))</f>
        <v>0</v>
      </c>
      <c r="F18" s="66">
        <f>IF(OR(ISBLANK($A18),$A18="Capital"),"", SUMIF('3 - Resultado de Anticuación'!$B:$B,$A18,'3 - Resultado de Anticuación'!$I:$I))</f>
        <v>0</v>
      </c>
      <c r="G18" s="68">
        <f t="shared" si="1"/>
        <v>0</v>
      </c>
    </row>
    <row r="19" spans="1:7" ht="12.75">
      <c r="A19" s="32">
        <f>'2 -Cargar maestro cuentas'!A16</f>
        <v>0</v>
      </c>
      <c r="B19" s="33">
        <f>'2 -Cargar maestro cuentas'!B16</f>
        <v>0</v>
      </c>
      <c r="C19" s="33" t="str">
        <f>'2 -Cargar maestro cuentas'!C16</f>
        <v/>
      </c>
      <c r="D19" s="33" t="str">
        <f>'2 -Cargar maestro cuentas'!D16</f>
        <v/>
      </c>
      <c r="E19" s="66">
        <f>IF(ISBLANK($A19),"", SUMIF('3 - Resultado de Anticuación'!$B:$B,$A19,'3 - Resultado de Anticuación'!$C:$C))</f>
        <v>0</v>
      </c>
      <c r="F19" s="66">
        <f>IF(OR(ISBLANK($A19),$A19="Capital"),"", SUMIF('3 - Resultado de Anticuación'!$B:$B,$A19,'3 - Resultado de Anticuación'!$I:$I))</f>
        <v>0</v>
      </c>
      <c r="G19" s="68">
        <f t="shared" si="1"/>
        <v>0</v>
      </c>
    </row>
    <row r="20" spans="1:7" ht="12.75">
      <c r="A20" s="32">
        <f>'2 -Cargar maestro cuentas'!A17</f>
        <v>0</v>
      </c>
      <c r="B20" s="33">
        <f>'2 -Cargar maestro cuentas'!B17</f>
        <v>0</v>
      </c>
      <c r="C20" s="33" t="str">
        <f>'2 -Cargar maestro cuentas'!C17</f>
        <v/>
      </c>
      <c r="D20" s="33" t="str">
        <f>'2 -Cargar maestro cuentas'!D17</f>
        <v/>
      </c>
      <c r="E20" s="66">
        <f>IF(ISBLANK($A20),"", SUMIF('3 - Resultado de Anticuación'!$B:$B,$A20,'3 - Resultado de Anticuación'!$C:$C))</f>
        <v>0</v>
      </c>
      <c r="F20" s="66">
        <f>IF(OR(ISBLANK($A20),$A20="Capital"),"", SUMIF('3 - Resultado de Anticuación'!$B:$B,$A20,'3 - Resultado de Anticuación'!$I:$I))</f>
        <v>0</v>
      </c>
      <c r="G20" s="68">
        <f t="shared" si="1"/>
        <v>0</v>
      </c>
    </row>
    <row r="21" spans="1:7" ht="12.75">
      <c r="A21" s="32">
        <f>'2 -Cargar maestro cuentas'!A18</f>
        <v>0</v>
      </c>
      <c r="B21" s="33">
        <f>'2 -Cargar maestro cuentas'!B18</f>
        <v>0</v>
      </c>
      <c r="C21" s="33" t="str">
        <f>'2 -Cargar maestro cuentas'!C18</f>
        <v/>
      </c>
      <c r="D21" s="33" t="str">
        <f>'2 -Cargar maestro cuentas'!D18</f>
        <v/>
      </c>
      <c r="E21" s="66">
        <f>IF(ISBLANK($A21),"", SUMIF('3 - Resultado de Anticuación'!$B:$B,$A21,'3 - Resultado de Anticuación'!$C:$C))</f>
        <v>0</v>
      </c>
      <c r="F21" s="66">
        <f>IF(OR(ISBLANK($A21),$A21="Capital"),"", SUMIF('3 - Resultado de Anticuación'!$B:$B,$A21,'3 - Resultado de Anticuación'!$I:$I))</f>
        <v>0</v>
      </c>
      <c r="G21" s="68">
        <f t="shared" si="1"/>
        <v>0</v>
      </c>
    </row>
    <row r="22" spans="1:7" ht="12.75">
      <c r="A22" s="32">
        <f>'2 -Cargar maestro cuentas'!A19</f>
        <v>0</v>
      </c>
      <c r="B22" s="33">
        <f>'2 -Cargar maestro cuentas'!B19</f>
        <v>0</v>
      </c>
      <c r="C22" s="33" t="str">
        <f>'2 -Cargar maestro cuentas'!C19</f>
        <v/>
      </c>
      <c r="D22" s="33" t="str">
        <f>'2 -Cargar maestro cuentas'!D19</f>
        <v/>
      </c>
      <c r="E22" s="66">
        <f>IF(ISBLANK($A22),"", SUMIF('3 - Resultado de Anticuación'!$B:$B,$A22,'3 - Resultado de Anticuación'!$C:$C))</f>
        <v>0</v>
      </c>
      <c r="F22" s="66">
        <f>IF(OR(ISBLANK($A22),$A22="Capital"),"", SUMIF('3 - Resultado de Anticuación'!$B:$B,$A22,'3 - Resultado de Anticuación'!$I:$I))</f>
        <v>0</v>
      </c>
      <c r="G22" s="68">
        <f t="shared" si="1"/>
        <v>0</v>
      </c>
    </row>
    <row r="23" spans="1:7" ht="12.75">
      <c r="A23" s="32">
        <f>'2 -Cargar maestro cuentas'!A20</f>
        <v>0</v>
      </c>
      <c r="B23" s="33">
        <f>'2 -Cargar maestro cuentas'!B20</f>
        <v>0</v>
      </c>
      <c r="C23" s="33" t="str">
        <f>'2 -Cargar maestro cuentas'!C20</f>
        <v/>
      </c>
      <c r="D23" s="33" t="str">
        <f>'2 -Cargar maestro cuentas'!D20</f>
        <v/>
      </c>
      <c r="E23" s="66">
        <f>IF(ISBLANK($A23),"", SUMIF('3 - Resultado de Anticuación'!$B:$B,$A23,'3 - Resultado de Anticuación'!$C:$C))</f>
        <v>0</v>
      </c>
      <c r="F23" s="66">
        <f>IF(OR(ISBLANK($A23),$A23="Capital"),"", SUMIF('3 - Resultado de Anticuación'!$B:$B,$A23,'3 - Resultado de Anticuación'!$I:$I))</f>
        <v>0</v>
      </c>
      <c r="G23" s="68">
        <f t="shared" si="1"/>
        <v>0</v>
      </c>
    </row>
    <row r="24" spans="1:7" ht="12.75">
      <c r="A24" s="32">
        <f>'2 -Cargar maestro cuentas'!A21</f>
        <v>0</v>
      </c>
      <c r="B24" s="33">
        <f>'2 -Cargar maestro cuentas'!B21</f>
        <v>0</v>
      </c>
      <c r="C24" s="33" t="str">
        <f>'2 -Cargar maestro cuentas'!C21</f>
        <v/>
      </c>
      <c r="D24" s="33" t="str">
        <f>'2 -Cargar maestro cuentas'!D21</f>
        <v/>
      </c>
      <c r="E24" s="66">
        <f>IF(ISBLANK($A24),"", SUMIF('3 - Resultado de Anticuación'!$B:$B,$A24,'3 - Resultado de Anticuación'!$C:$C))</f>
        <v>0</v>
      </c>
      <c r="F24" s="66">
        <f>IF(OR(ISBLANK($A24),$A24="Capital"),"", SUMIF('3 - Resultado de Anticuación'!$B:$B,$A24,'3 - Resultado de Anticuación'!$I:$I))</f>
        <v>0</v>
      </c>
      <c r="G24" s="68">
        <f t="shared" si="1"/>
        <v>0</v>
      </c>
    </row>
    <row r="25" spans="1:7" ht="12.75">
      <c r="A25" s="32">
        <f>'2 -Cargar maestro cuentas'!A22</f>
        <v>0</v>
      </c>
      <c r="B25" s="33">
        <f>'2 -Cargar maestro cuentas'!B22</f>
        <v>0</v>
      </c>
      <c r="C25" s="33" t="str">
        <f>'2 -Cargar maestro cuentas'!C22</f>
        <v/>
      </c>
      <c r="D25" s="33" t="str">
        <f>'2 -Cargar maestro cuentas'!D22</f>
        <v/>
      </c>
      <c r="E25" s="66">
        <f>IF(ISBLANK($A25),"", SUMIF('3 - Resultado de Anticuación'!$B:$B,$A25,'3 - Resultado de Anticuación'!$C:$C))</f>
        <v>0</v>
      </c>
      <c r="F25" s="66">
        <f>IF(OR(ISBLANK($A25),$A25="Capital"),"", SUMIF('3 - Resultado de Anticuación'!$B:$B,$A25,'3 - Resultado de Anticuación'!$I:$I))</f>
        <v>0</v>
      </c>
      <c r="G25" s="68">
        <f t="shared" si="1"/>
        <v>0</v>
      </c>
    </row>
    <row r="26" spans="1:7" ht="12.75">
      <c r="A26" s="32">
        <f>'2 -Cargar maestro cuentas'!A23</f>
        <v>0</v>
      </c>
      <c r="B26" s="33">
        <f>'2 -Cargar maestro cuentas'!B23</f>
        <v>0</v>
      </c>
      <c r="C26" s="33" t="str">
        <f>'2 -Cargar maestro cuentas'!C23</f>
        <v/>
      </c>
      <c r="D26" s="33" t="str">
        <f>'2 -Cargar maestro cuentas'!D23</f>
        <v/>
      </c>
      <c r="E26" s="66">
        <f>IF(ISBLANK($A26),"", SUMIF('3 - Resultado de Anticuación'!$B:$B,$A26,'3 - Resultado de Anticuación'!$C:$C))</f>
        <v>0</v>
      </c>
      <c r="F26" s="66">
        <f>IF(OR(ISBLANK($A26),$A26="Capital"),"", SUMIF('3 - Resultado de Anticuación'!$B:$B,$A26,'3 - Resultado de Anticuación'!$I:$I))</f>
        <v>0</v>
      </c>
      <c r="G26" s="68">
        <f t="shared" si="1"/>
        <v>0</v>
      </c>
    </row>
    <row r="27" spans="1:7" ht="12.75">
      <c r="A27" s="32">
        <f>'2 -Cargar maestro cuentas'!A24</f>
        <v>0</v>
      </c>
      <c r="B27" s="33">
        <f>'2 -Cargar maestro cuentas'!B24</f>
        <v>0</v>
      </c>
      <c r="C27" s="33" t="str">
        <f>'2 -Cargar maestro cuentas'!C24</f>
        <v/>
      </c>
      <c r="D27" s="33" t="str">
        <f>'2 -Cargar maestro cuentas'!D24</f>
        <v/>
      </c>
      <c r="E27" s="66">
        <f>IF(ISBLANK($A27),"", SUMIF('3 - Resultado de Anticuación'!$B:$B,$A27,'3 - Resultado de Anticuación'!$C:$C))</f>
        <v>0</v>
      </c>
      <c r="F27" s="66">
        <f>IF(OR(ISBLANK($A27),$A27="Capital"),"", SUMIF('3 - Resultado de Anticuación'!$B:$B,$A27,'3 - Resultado de Anticuación'!$I:$I))</f>
        <v>0</v>
      </c>
      <c r="G27" s="68">
        <f t="shared" si="1"/>
        <v>0</v>
      </c>
    </row>
    <row r="28" spans="1:7" ht="12.75">
      <c r="A28" s="32">
        <f>'2 -Cargar maestro cuentas'!A25</f>
        <v>0</v>
      </c>
      <c r="B28" s="33">
        <f>'2 -Cargar maestro cuentas'!B25</f>
        <v>0</v>
      </c>
      <c r="C28" s="33" t="str">
        <f>'2 -Cargar maestro cuentas'!C25</f>
        <v/>
      </c>
      <c r="D28" s="33" t="str">
        <f>'2 -Cargar maestro cuentas'!D25</f>
        <v/>
      </c>
      <c r="E28" s="66">
        <f>IF(ISBLANK($A28),"", SUMIF('3 - Resultado de Anticuación'!$B:$B,$A28,'3 - Resultado de Anticuación'!$C:$C))</f>
        <v>0</v>
      </c>
      <c r="F28" s="66">
        <f>IF(OR(ISBLANK($A28),$A28="Capital"),"", SUMIF('3 - Resultado de Anticuación'!$B:$B,$A28,'3 - Resultado de Anticuación'!$I:$I))</f>
        <v>0</v>
      </c>
      <c r="G28" s="68">
        <f t="shared" si="1"/>
        <v>0</v>
      </c>
    </row>
    <row r="29" spans="1:7" ht="12.75">
      <c r="A29" s="32">
        <f>'2 -Cargar maestro cuentas'!A26</f>
        <v>0</v>
      </c>
      <c r="B29" s="33">
        <f>'2 -Cargar maestro cuentas'!B26</f>
        <v>0</v>
      </c>
      <c r="C29" s="33" t="str">
        <f>'2 -Cargar maestro cuentas'!C26</f>
        <v/>
      </c>
      <c r="D29" s="33" t="str">
        <f>'2 -Cargar maestro cuentas'!D26</f>
        <v/>
      </c>
      <c r="E29" s="66">
        <f>IF(ISBLANK($A29),"", SUMIF('3 - Resultado de Anticuación'!$B:$B,$A29,'3 - Resultado de Anticuación'!$C:$C))</f>
        <v>0</v>
      </c>
      <c r="F29" s="66">
        <f>IF(OR(ISBLANK($A29),$A29="Capital"),"", SUMIF('3 - Resultado de Anticuación'!$B:$B,$A29,'3 - Resultado de Anticuación'!$I:$I))</f>
        <v>0</v>
      </c>
      <c r="G29" s="68">
        <f t="shared" si="1"/>
        <v>0</v>
      </c>
    </row>
    <row r="30" spans="1:7" ht="12.75">
      <c r="A30" s="32">
        <f>'2 -Cargar maestro cuentas'!A27</f>
        <v>0</v>
      </c>
      <c r="B30" s="33">
        <f>'2 -Cargar maestro cuentas'!B27</f>
        <v>0</v>
      </c>
      <c r="C30" s="33" t="str">
        <f>'2 -Cargar maestro cuentas'!C27</f>
        <v/>
      </c>
      <c r="D30" s="33" t="str">
        <f>'2 -Cargar maestro cuentas'!D27</f>
        <v/>
      </c>
      <c r="E30" s="66">
        <f>IF(ISBLANK($A30),"", SUMIF('3 - Resultado de Anticuación'!$B:$B,$A30,'3 - Resultado de Anticuación'!$C:$C))</f>
        <v>0</v>
      </c>
      <c r="F30" s="66">
        <f>IF(OR(ISBLANK($A30),$A30="Capital"),"", SUMIF('3 - Resultado de Anticuación'!$B:$B,$A30,'3 - Resultado de Anticuación'!$I:$I))</f>
        <v>0</v>
      </c>
      <c r="G30" s="68">
        <f t="shared" si="1"/>
        <v>0</v>
      </c>
    </row>
    <row r="31" spans="1:7" ht="12.75">
      <c r="A31" s="32">
        <f>'2 -Cargar maestro cuentas'!A28</f>
        <v>0</v>
      </c>
      <c r="B31" s="33">
        <f>'2 -Cargar maestro cuentas'!B28</f>
        <v>0</v>
      </c>
      <c r="C31" s="33" t="str">
        <f>'2 -Cargar maestro cuentas'!C28</f>
        <v/>
      </c>
      <c r="D31" s="33" t="str">
        <f>'2 -Cargar maestro cuentas'!D28</f>
        <v/>
      </c>
      <c r="E31" s="66">
        <f>IF(ISBLANK($A31),"", SUMIF('3 - Resultado de Anticuación'!$B:$B,$A31,'3 - Resultado de Anticuación'!$C:$C))</f>
        <v>0</v>
      </c>
      <c r="F31" s="66">
        <f>IF(OR(ISBLANK($A31),$A31="Capital"),"", SUMIF('3 - Resultado de Anticuación'!$B:$B,$A31,'3 - Resultado de Anticuación'!$I:$I))</f>
        <v>0</v>
      </c>
      <c r="G31" s="68">
        <f t="shared" si="1"/>
        <v>0</v>
      </c>
    </row>
    <row r="32" spans="1:7" ht="12.75">
      <c r="A32" s="32">
        <f>'2 -Cargar maestro cuentas'!A29</f>
        <v>0</v>
      </c>
      <c r="B32" s="33">
        <f>'2 -Cargar maestro cuentas'!B29</f>
        <v>0</v>
      </c>
      <c r="C32" s="33" t="str">
        <f>'2 -Cargar maestro cuentas'!C29</f>
        <v/>
      </c>
      <c r="D32" s="33" t="str">
        <f>'2 -Cargar maestro cuentas'!D29</f>
        <v/>
      </c>
      <c r="E32" s="66">
        <f>IF(ISBLANK($A32),"", SUMIF('3 - Resultado de Anticuación'!$B:$B,$A32,'3 - Resultado de Anticuación'!$C:$C))</f>
        <v>0</v>
      </c>
      <c r="F32" s="66">
        <f>IF(OR(ISBLANK($A32),$A32="Capital"),"", SUMIF('3 - Resultado de Anticuación'!$B:$B,$A32,'3 - Resultado de Anticuación'!$I:$I))</f>
        <v>0</v>
      </c>
      <c r="G32" s="68">
        <f t="shared" si="1"/>
        <v>0</v>
      </c>
    </row>
    <row r="33" spans="1:7" ht="12.75">
      <c r="A33" s="32">
        <f>'2 -Cargar maestro cuentas'!A30</f>
        <v>0</v>
      </c>
      <c r="B33" s="33">
        <f>'2 -Cargar maestro cuentas'!B30</f>
        <v>0</v>
      </c>
      <c r="C33" s="33" t="str">
        <f>'2 -Cargar maestro cuentas'!C30</f>
        <v/>
      </c>
      <c r="D33" s="33" t="str">
        <f>'2 -Cargar maestro cuentas'!D30</f>
        <v/>
      </c>
      <c r="E33" s="66">
        <f>IF(ISBLANK($A33),"", SUMIF('3 - Resultado de Anticuación'!$B:$B,$A33,'3 - Resultado de Anticuación'!$C:$C))</f>
        <v>0</v>
      </c>
      <c r="F33" s="66">
        <f>IF(OR(ISBLANK($A33),$A33="Capital"),"", SUMIF('3 - Resultado de Anticuación'!$B:$B,$A33,'3 - Resultado de Anticuación'!$I:$I))</f>
        <v>0</v>
      </c>
      <c r="G33" s="68">
        <f t="shared" si="1"/>
        <v>0</v>
      </c>
    </row>
    <row r="34" spans="1:7" ht="12.75">
      <c r="A34" s="32">
        <f>'2 -Cargar maestro cuentas'!A31</f>
        <v>0</v>
      </c>
      <c r="B34" s="33">
        <f>'2 -Cargar maestro cuentas'!B31</f>
        <v>0</v>
      </c>
      <c r="C34" s="33" t="str">
        <f>'2 -Cargar maestro cuentas'!C31</f>
        <v/>
      </c>
      <c r="D34" s="33" t="str">
        <f>'2 -Cargar maestro cuentas'!D31</f>
        <v/>
      </c>
      <c r="E34" s="66">
        <f>IF(ISBLANK($A34),"", SUMIF('3 - Resultado de Anticuación'!$B:$B,$A34,'3 - Resultado de Anticuación'!$C:$C))</f>
        <v>0</v>
      </c>
      <c r="F34" s="66">
        <f>IF(OR(ISBLANK($A34),$A34="Capital"),"", SUMIF('3 - Resultado de Anticuación'!$B:$B,$A34,'3 - Resultado de Anticuación'!$I:$I))</f>
        <v>0</v>
      </c>
      <c r="G34" s="68">
        <f t="shared" si="1"/>
        <v>0</v>
      </c>
    </row>
    <row r="35" spans="1:7" ht="12.75">
      <c r="A35" s="32">
        <f>'2 -Cargar maestro cuentas'!A32</f>
        <v>0</v>
      </c>
      <c r="B35" s="33">
        <f>'2 -Cargar maestro cuentas'!B32</f>
        <v>0</v>
      </c>
      <c r="C35" s="33" t="str">
        <f>'2 -Cargar maestro cuentas'!C32</f>
        <v/>
      </c>
      <c r="D35" s="33" t="str">
        <f>'2 -Cargar maestro cuentas'!D32</f>
        <v/>
      </c>
      <c r="E35" s="66">
        <f>IF(ISBLANK($A35),"", SUMIF('3 - Resultado de Anticuación'!$B:$B,$A35,'3 - Resultado de Anticuación'!$C:$C))</f>
        <v>0</v>
      </c>
      <c r="F35" s="66">
        <f>IF(OR(ISBLANK($A35),$A35="Capital"),"", SUMIF('3 - Resultado de Anticuación'!$B:$B,$A35,'3 - Resultado de Anticuación'!$I:$I))</f>
        <v>0</v>
      </c>
      <c r="G35" s="68">
        <f t="shared" si="1"/>
        <v>0</v>
      </c>
    </row>
    <row r="36" spans="1:7" ht="12.75">
      <c r="A36" s="32">
        <f>'2 -Cargar maestro cuentas'!A33</f>
        <v>0</v>
      </c>
      <c r="B36" s="33">
        <f>'2 -Cargar maestro cuentas'!B33</f>
        <v>0</v>
      </c>
      <c r="C36" s="33" t="str">
        <f>'2 -Cargar maestro cuentas'!C33</f>
        <v/>
      </c>
      <c r="D36" s="33" t="str">
        <f>'2 -Cargar maestro cuentas'!D33</f>
        <v/>
      </c>
      <c r="E36" s="66">
        <f>IF(ISBLANK($A36),"", SUMIF('3 - Resultado de Anticuación'!$B:$B,$A36,'3 - Resultado de Anticuación'!$C:$C))</f>
        <v>0</v>
      </c>
      <c r="F36" s="66">
        <f>IF(OR(ISBLANK($A36),$A36="Capital"),"", SUMIF('3 - Resultado de Anticuación'!$B:$B,$A36,'3 - Resultado de Anticuación'!$I:$I))</f>
        <v>0</v>
      </c>
      <c r="G36" s="68">
        <f t="shared" si="1"/>
        <v>0</v>
      </c>
    </row>
    <row r="37" spans="1:7" ht="12.75">
      <c r="A37" s="32">
        <f>'2 -Cargar maestro cuentas'!A34</f>
        <v>0</v>
      </c>
      <c r="B37" s="33">
        <f>'2 -Cargar maestro cuentas'!B34</f>
        <v>0</v>
      </c>
      <c r="C37" s="33" t="str">
        <f>'2 -Cargar maestro cuentas'!C34</f>
        <v/>
      </c>
      <c r="D37" s="33" t="str">
        <f>'2 -Cargar maestro cuentas'!D34</f>
        <v/>
      </c>
      <c r="E37" s="66">
        <f>IF(ISBLANK($A37),"", SUMIF('3 - Resultado de Anticuación'!$B:$B,$A37,'3 - Resultado de Anticuación'!$C:$C))</f>
        <v>0</v>
      </c>
      <c r="F37" s="66">
        <f>IF(OR(ISBLANK($A37),$A37="Capital"),"", SUMIF('3 - Resultado de Anticuación'!$B:$B,$A37,'3 - Resultado de Anticuación'!$I:$I))</f>
        <v>0</v>
      </c>
      <c r="G37" s="68">
        <f t="shared" si="1"/>
        <v>0</v>
      </c>
    </row>
    <row r="38" spans="1:7" ht="12.75">
      <c r="A38" s="32">
        <f>'2 -Cargar maestro cuentas'!A35</f>
        <v>0</v>
      </c>
      <c r="B38" s="33">
        <f>'2 -Cargar maestro cuentas'!B35</f>
        <v>0</v>
      </c>
      <c r="C38" s="33" t="str">
        <f>'2 -Cargar maestro cuentas'!C35</f>
        <v/>
      </c>
      <c r="D38" s="33" t="str">
        <f>'2 -Cargar maestro cuentas'!D35</f>
        <v/>
      </c>
      <c r="E38" s="66">
        <f>IF(ISBLANK($A38),"", SUMIF('3 - Resultado de Anticuación'!$B:$B,$A38,'3 - Resultado de Anticuación'!$C:$C))</f>
        <v>0</v>
      </c>
      <c r="F38" s="66">
        <f>IF(OR(ISBLANK($A38),$A38="Capital"),"", SUMIF('3 - Resultado de Anticuación'!$B:$B,$A38,'3 - Resultado de Anticuación'!$I:$I))</f>
        <v>0</v>
      </c>
      <c r="G38" s="68">
        <f t="shared" si="1"/>
        <v>0</v>
      </c>
    </row>
    <row r="39" spans="1:7" ht="12.75">
      <c r="A39" s="32">
        <f>'2 -Cargar maestro cuentas'!A36</f>
        <v>0</v>
      </c>
      <c r="B39" s="33">
        <f>'2 -Cargar maestro cuentas'!B36</f>
        <v>0</v>
      </c>
      <c r="C39" s="33" t="str">
        <f>'2 -Cargar maestro cuentas'!C36</f>
        <v/>
      </c>
      <c r="D39" s="33" t="str">
        <f>'2 -Cargar maestro cuentas'!D36</f>
        <v/>
      </c>
      <c r="E39" s="66">
        <f>IF(ISBLANK($A39),"", SUMIF('3 - Resultado de Anticuación'!$B:$B,$A39,'3 - Resultado de Anticuación'!$C:$C))</f>
        <v>0</v>
      </c>
      <c r="F39" s="66">
        <f>IF(OR(ISBLANK($A39),$A39="Capital"),"", SUMIF('3 - Resultado de Anticuación'!$B:$B,$A39,'3 - Resultado de Anticuación'!$I:$I))</f>
        <v>0</v>
      </c>
      <c r="G39" s="68">
        <f t="shared" si="1"/>
        <v>0</v>
      </c>
    </row>
    <row r="40" spans="1:7" ht="12.75">
      <c r="A40" s="32">
        <f>'2 -Cargar maestro cuentas'!A37</f>
        <v>0</v>
      </c>
      <c r="B40" s="33">
        <f>'2 -Cargar maestro cuentas'!B37</f>
        <v>0</v>
      </c>
      <c r="C40" s="33" t="str">
        <f>'2 -Cargar maestro cuentas'!C37</f>
        <v/>
      </c>
      <c r="D40" s="33" t="str">
        <f>'2 -Cargar maestro cuentas'!D37</f>
        <v/>
      </c>
      <c r="E40" s="66">
        <f>IF(ISBLANK($A40),"", SUMIF('3 - Resultado de Anticuación'!$B:$B,$A40,'3 - Resultado de Anticuación'!$C:$C))</f>
        <v>0</v>
      </c>
      <c r="F40" s="66">
        <f>IF(OR(ISBLANK($A40),$A40="Capital"),"", SUMIF('3 - Resultado de Anticuación'!$B:$B,$A40,'3 - Resultado de Anticuación'!$I:$I))</f>
        <v>0</v>
      </c>
      <c r="G40" s="68">
        <f t="shared" si="1"/>
        <v>0</v>
      </c>
    </row>
    <row r="41" spans="1:7" ht="12.75">
      <c r="A41" s="32">
        <f>'2 -Cargar maestro cuentas'!A38</f>
        <v>0</v>
      </c>
      <c r="B41" s="33">
        <f>'2 -Cargar maestro cuentas'!B38</f>
        <v>0</v>
      </c>
      <c r="C41" s="33" t="str">
        <f>'2 -Cargar maestro cuentas'!C38</f>
        <v/>
      </c>
      <c r="D41" s="33" t="str">
        <f>'2 -Cargar maestro cuentas'!D38</f>
        <v/>
      </c>
      <c r="E41" s="66">
        <f>IF(ISBLANK($A41),"", SUMIF('3 - Resultado de Anticuación'!$B:$B,$A41,'3 - Resultado de Anticuación'!$C:$C))</f>
        <v>0</v>
      </c>
      <c r="F41" s="66">
        <f>IF(OR(ISBLANK($A41),$A41="Capital"),"", SUMIF('3 - Resultado de Anticuación'!$B:$B,$A41,'3 - Resultado de Anticuación'!$I:$I))</f>
        <v>0</v>
      </c>
      <c r="G41" s="68">
        <f t="shared" si="1"/>
        <v>0</v>
      </c>
    </row>
    <row r="42" spans="1:7" ht="12.75">
      <c r="A42" s="32">
        <f>'2 -Cargar maestro cuentas'!A39</f>
        <v>0</v>
      </c>
      <c r="B42" s="33">
        <f>'2 -Cargar maestro cuentas'!B39</f>
        <v>0</v>
      </c>
      <c r="C42" s="33" t="str">
        <f>'2 -Cargar maestro cuentas'!C39</f>
        <v/>
      </c>
      <c r="D42" s="33" t="str">
        <f>'2 -Cargar maestro cuentas'!D39</f>
        <v/>
      </c>
      <c r="E42" s="66">
        <f>IF(ISBLANK($A42),"", SUMIF('3 - Resultado de Anticuación'!$B:$B,$A42,'3 - Resultado de Anticuación'!$C:$C))</f>
        <v>0</v>
      </c>
      <c r="F42" s="66">
        <f>IF(OR(ISBLANK($A42),$A42="Capital"),"", SUMIF('3 - Resultado de Anticuación'!$B:$B,$A42,'3 - Resultado de Anticuación'!$I:$I))</f>
        <v>0</v>
      </c>
      <c r="G42" s="68">
        <f t="shared" si="1"/>
        <v>0</v>
      </c>
    </row>
    <row r="43" spans="1:7" ht="12.75">
      <c r="A43" s="32">
        <f>'2 -Cargar maestro cuentas'!A40</f>
        <v>0</v>
      </c>
      <c r="B43" s="33">
        <f>'2 -Cargar maestro cuentas'!B40</f>
        <v>0</v>
      </c>
      <c r="C43" s="33" t="str">
        <f>'2 -Cargar maestro cuentas'!C40</f>
        <v/>
      </c>
      <c r="D43" s="33" t="str">
        <f>'2 -Cargar maestro cuentas'!D40</f>
        <v/>
      </c>
      <c r="E43" s="66">
        <f>IF(ISBLANK($A43),"", SUMIF('3 - Resultado de Anticuación'!$B:$B,$A43,'3 - Resultado de Anticuación'!$C:$C))</f>
        <v>0</v>
      </c>
      <c r="F43" s="66">
        <f>IF(OR(ISBLANK($A43),$A43="Capital"),"", SUMIF('3 - Resultado de Anticuación'!$B:$B,$A43,'3 - Resultado de Anticuación'!$I:$I))</f>
        <v>0</v>
      </c>
      <c r="G43" s="68">
        <f t="shared" si="1"/>
        <v>0</v>
      </c>
    </row>
    <row r="44" spans="1:7" ht="12.75">
      <c r="A44" s="32">
        <f>'2 -Cargar maestro cuentas'!A41</f>
        <v>0</v>
      </c>
      <c r="B44" s="33">
        <f>'2 -Cargar maestro cuentas'!B41</f>
        <v>0</v>
      </c>
      <c r="C44" s="33" t="str">
        <f>'2 -Cargar maestro cuentas'!C41</f>
        <v/>
      </c>
      <c r="D44" s="33" t="str">
        <f>'2 -Cargar maestro cuentas'!D41</f>
        <v/>
      </c>
      <c r="E44" s="66">
        <f>IF(ISBLANK($A44),"", SUMIF('3 - Resultado de Anticuación'!$B:$B,$A44,'3 - Resultado de Anticuación'!$C:$C))</f>
        <v>0</v>
      </c>
      <c r="F44" s="66">
        <f>IF(OR(ISBLANK($A44),$A44="Capital"),"", SUMIF('3 - Resultado de Anticuación'!$B:$B,$A44,'3 - Resultado de Anticuación'!$I:$I))</f>
        <v>0</v>
      </c>
      <c r="G44" s="68">
        <f t="shared" si="1"/>
        <v>0</v>
      </c>
    </row>
    <row r="45" spans="1:7" ht="12.75">
      <c r="A45" s="32">
        <f>'2 -Cargar maestro cuentas'!A42</f>
        <v>0</v>
      </c>
      <c r="B45" s="33">
        <f>'2 -Cargar maestro cuentas'!B42</f>
        <v>0</v>
      </c>
      <c r="C45" s="33" t="str">
        <f>'2 -Cargar maestro cuentas'!C42</f>
        <v/>
      </c>
      <c r="D45" s="33" t="str">
        <f>'2 -Cargar maestro cuentas'!D42</f>
        <v/>
      </c>
      <c r="E45" s="66">
        <f>IF(ISBLANK($A45),"", SUMIF('3 - Resultado de Anticuación'!$B:$B,$A45,'3 - Resultado de Anticuación'!$C:$C))</f>
        <v>0</v>
      </c>
      <c r="F45" s="66">
        <f>IF(OR(ISBLANK($A45),$A45="Capital"),"", SUMIF('3 - Resultado de Anticuación'!$B:$B,$A45,'3 - Resultado de Anticuación'!$I:$I))</f>
        <v>0</v>
      </c>
      <c r="G45" s="68">
        <f t="shared" si="1"/>
        <v>0</v>
      </c>
    </row>
    <row r="46" spans="1:7" ht="12.75">
      <c r="A46" s="32">
        <f>'2 -Cargar maestro cuentas'!A43</f>
        <v>0</v>
      </c>
      <c r="B46" s="33">
        <f>'2 -Cargar maestro cuentas'!B43</f>
        <v>0</v>
      </c>
      <c r="C46" s="33" t="str">
        <f>'2 -Cargar maestro cuentas'!C43</f>
        <v/>
      </c>
      <c r="D46" s="33" t="str">
        <f>'2 -Cargar maestro cuentas'!D43</f>
        <v/>
      </c>
      <c r="E46" s="66">
        <f>IF(ISBLANK($A46),"", SUMIF('3 - Resultado de Anticuación'!$B:$B,$A46,'3 - Resultado de Anticuación'!$C:$C))</f>
        <v>0</v>
      </c>
      <c r="F46" s="66">
        <f>IF(OR(ISBLANK($A46),$A46="Capital"),"", SUMIF('3 - Resultado de Anticuación'!$B:$B,$A46,'3 - Resultado de Anticuación'!$I:$I))</f>
        <v>0</v>
      </c>
      <c r="G46" s="68">
        <f t="shared" si="1"/>
        <v>0</v>
      </c>
    </row>
    <row r="47" spans="1:7" ht="12.75">
      <c r="A47" s="32">
        <f>'2 -Cargar maestro cuentas'!A44</f>
        <v>0</v>
      </c>
      <c r="B47" s="33">
        <f>'2 -Cargar maestro cuentas'!B44</f>
        <v>0</v>
      </c>
      <c r="C47" s="33" t="str">
        <f>'2 -Cargar maestro cuentas'!C44</f>
        <v/>
      </c>
      <c r="D47" s="33" t="str">
        <f>'2 -Cargar maestro cuentas'!D44</f>
        <v/>
      </c>
      <c r="E47" s="66">
        <f>IF(ISBLANK($A47),"", SUMIF('3 - Resultado de Anticuación'!$B:$B,$A47,'3 - Resultado de Anticuación'!$C:$C))</f>
        <v>0</v>
      </c>
      <c r="F47" s="66">
        <f>IF(OR(ISBLANK($A47),$A47="Capital"),"", SUMIF('3 - Resultado de Anticuación'!$B:$B,$A47,'3 - Resultado de Anticuación'!$I:$I))</f>
        <v>0</v>
      </c>
      <c r="G47" s="68">
        <f t="shared" si="1"/>
        <v>0</v>
      </c>
    </row>
    <row r="48" spans="1:7" ht="12.75">
      <c r="A48" s="32">
        <f>'2 -Cargar maestro cuentas'!A45</f>
        <v>0</v>
      </c>
      <c r="B48" s="33">
        <f>'2 -Cargar maestro cuentas'!B45</f>
        <v>0</v>
      </c>
      <c r="C48" s="33" t="str">
        <f>'2 -Cargar maestro cuentas'!C45</f>
        <v/>
      </c>
      <c r="D48" s="33" t="str">
        <f>'2 -Cargar maestro cuentas'!D45</f>
        <v/>
      </c>
      <c r="E48" s="66">
        <f>IF(ISBLANK($A48),"", SUMIF('3 - Resultado de Anticuación'!$B:$B,$A48,'3 - Resultado de Anticuación'!$C:$C))</f>
        <v>0</v>
      </c>
      <c r="F48" s="66">
        <f>IF(OR(ISBLANK($A48),$A48="Capital"),"", SUMIF('3 - Resultado de Anticuación'!$B:$B,$A48,'3 - Resultado de Anticuación'!$I:$I))</f>
        <v>0</v>
      </c>
      <c r="G48" s="68">
        <f t="shared" si="1"/>
        <v>0</v>
      </c>
    </row>
    <row r="49" spans="1:7" ht="12.75">
      <c r="A49" s="32">
        <f>'2 -Cargar maestro cuentas'!A46</f>
        <v>0</v>
      </c>
      <c r="B49" s="33">
        <f>'2 -Cargar maestro cuentas'!B46</f>
        <v>0</v>
      </c>
      <c r="C49" s="33" t="str">
        <f>'2 -Cargar maestro cuentas'!C46</f>
        <v/>
      </c>
      <c r="D49" s="33" t="str">
        <f>'2 -Cargar maestro cuentas'!D46</f>
        <v/>
      </c>
      <c r="E49" s="66">
        <f>IF(ISBLANK($A49),"", SUMIF('3 - Resultado de Anticuación'!$B:$B,$A49,'3 - Resultado de Anticuación'!$C:$C))</f>
        <v>0</v>
      </c>
      <c r="F49" s="66">
        <f>IF(OR(ISBLANK($A49),$A49="Capital"),"", SUMIF('3 - Resultado de Anticuación'!$B:$B,$A49,'3 - Resultado de Anticuación'!$I:$I))</f>
        <v>0</v>
      </c>
      <c r="G49" s="68">
        <f t="shared" si="1"/>
        <v>0</v>
      </c>
    </row>
    <row r="50" spans="1:7" ht="12.75">
      <c r="A50" s="32">
        <f>'2 -Cargar maestro cuentas'!A47</f>
        <v>0</v>
      </c>
      <c r="B50" s="33">
        <f>'2 -Cargar maestro cuentas'!B47</f>
        <v>0</v>
      </c>
      <c r="C50" s="33" t="str">
        <f>'2 -Cargar maestro cuentas'!C47</f>
        <v/>
      </c>
      <c r="D50" s="33" t="str">
        <f>'2 -Cargar maestro cuentas'!D47</f>
        <v/>
      </c>
      <c r="E50" s="66">
        <f>IF(ISBLANK($A50),"", SUMIF('3 - Resultado de Anticuación'!$B:$B,$A50,'3 - Resultado de Anticuación'!$C:$C))</f>
        <v>0</v>
      </c>
      <c r="F50" s="66">
        <f>IF(OR(ISBLANK($A50),$A50="Capital"),"", SUMIF('3 - Resultado de Anticuación'!$B:$B,$A50,'3 - Resultado de Anticuación'!$I:$I))</f>
        <v>0</v>
      </c>
      <c r="G50" s="68">
        <f t="shared" si="1"/>
        <v>0</v>
      </c>
    </row>
    <row r="51" spans="1:7" ht="12.75">
      <c r="A51" s="32">
        <f>'2 -Cargar maestro cuentas'!A48</f>
        <v>0</v>
      </c>
      <c r="B51" s="33">
        <f>'2 -Cargar maestro cuentas'!B48</f>
        <v>0</v>
      </c>
      <c r="C51" s="33" t="str">
        <f>'2 -Cargar maestro cuentas'!C48</f>
        <v/>
      </c>
      <c r="D51" s="33" t="str">
        <f>'2 -Cargar maestro cuentas'!D48</f>
        <v/>
      </c>
      <c r="E51" s="66">
        <f>IF(ISBLANK($A51),"", SUMIF('3 - Resultado de Anticuación'!$B:$B,$A51,'3 - Resultado de Anticuación'!$C:$C))</f>
        <v>0</v>
      </c>
      <c r="F51" s="66">
        <f>IF(OR(ISBLANK($A51),$A51="Capital"),"", SUMIF('3 - Resultado de Anticuación'!$B:$B,$A51,'3 - Resultado de Anticuación'!$I:$I))</f>
        <v>0</v>
      </c>
      <c r="G51" s="68">
        <f t="shared" si="1"/>
        <v>0</v>
      </c>
    </row>
    <row r="52" spans="1:7" ht="12.75">
      <c r="A52" s="32">
        <f>'2 -Cargar maestro cuentas'!A49</f>
        <v>0</v>
      </c>
      <c r="B52" s="33">
        <f>'2 -Cargar maestro cuentas'!B49</f>
        <v>0</v>
      </c>
      <c r="C52" s="33" t="str">
        <f>'2 -Cargar maestro cuentas'!C49</f>
        <v/>
      </c>
      <c r="D52" s="33" t="str">
        <f>'2 -Cargar maestro cuentas'!D49</f>
        <v/>
      </c>
      <c r="E52" s="66">
        <f>IF(ISBLANK($A52),"", SUMIF('3 - Resultado de Anticuación'!$B:$B,$A52,'3 - Resultado de Anticuación'!$C:$C))</f>
        <v>0</v>
      </c>
      <c r="F52" s="66">
        <f>IF(OR(ISBLANK($A52),$A52="Capital"),"", SUMIF('3 - Resultado de Anticuación'!$B:$B,$A52,'3 - Resultado de Anticuación'!$I:$I))</f>
        <v>0</v>
      </c>
      <c r="G52" s="68">
        <f t="shared" si="1"/>
        <v>0</v>
      </c>
    </row>
    <row r="53" spans="1:7" ht="12.75">
      <c r="A53" s="32">
        <f>'2 -Cargar maestro cuentas'!A50</f>
        <v>0</v>
      </c>
      <c r="B53" s="33">
        <f>'2 -Cargar maestro cuentas'!B50</f>
        <v>0</v>
      </c>
      <c r="C53" s="33" t="str">
        <f>'2 -Cargar maestro cuentas'!C50</f>
        <v/>
      </c>
      <c r="D53" s="33" t="str">
        <f>'2 -Cargar maestro cuentas'!D50</f>
        <v/>
      </c>
      <c r="E53" s="66">
        <f>IF(ISBLANK($A53),"", SUMIF('3 - Resultado de Anticuación'!$B:$B,$A53,'3 - Resultado de Anticuación'!$C:$C))</f>
        <v>0</v>
      </c>
      <c r="F53" s="66">
        <f>IF(OR(ISBLANK($A53),$A53="Capital"),"", SUMIF('3 - Resultado de Anticuación'!$B:$B,$A53,'3 - Resultado de Anticuación'!$I:$I))</f>
        <v>0</v>
      </c>
      <c r="G53" s="68">
        <f t="shared" si="1"/>
        <v>0</v>
      </c>
    </row>
    <row r="54" spans="1:7" ht="12.75">
      <c r="A54" s="32">
        <f>'2 -Cargar maestro cuentas'!A51</f>
        <v>0</v>
      </c>
      <c r="B54" s="33">
        <f>'2 -Cargar maestro cuentas'!B51</f>
        <v>0</v>
      </c>
      <c r="C54" s="33" t="str">
        <f>'2 -Cargar maestro cuentas'!C51</f>
        <v/>
      </c>
      <c r="D54" s="33" t="str">
        <f>'2 -Cargar maestro cuentas'!D51</f>
        <v/>
      </c>
      <c r="E54" s="66">
        <f>IF(ISBLANK($A54),"", SUMIF('3 - Resultado de Anticuación'!$B:$B,$A54,'3 - Resultado de Anticuación'!$C:$C))</f>
        <v>0</v>
      </c>
      <c r="F54" s="66">
        <f>IF(OR(ISBLANK($A54),$A54="Capital"),"", SUMIF('3 - Resultado de Anticuación'!$B:$B,$A54,'3 - Resultado de Anticuación'!$I:$I))</f>
        <v>0</v>
      </c>
      <c r="G54" s="68">
        <f t="shared" si="1"/>
        <v>0</v>
      </c>
    </row>
    <row r="55" spans="1:7" ht="12.75">
      <c r="A55" s="32">
        <f>'2 -Cargar maestro cuentas'!A52</f>
        <v>0</v>
      </c>
      <c r="B55" s="33">
        <f>'2 -Cargar maestro cuentas'!B52</f>
        <v>0</v>
      </c>
      <c r="C55" s="33" t="str">
        <f>'2 -Cargar maestro cuentas'!C52</f>
        <v/>
      </c>
      <c r="D55" s="33">
        <f>'2 -Cargar maestro cuentas'!D52</f>
        <v>0</v>
      </c>
      <c r="E55" s="66">
        <f>IF(ISBLANK($A55),"", SUMIF('3 - Resultado de Anticuación'!$B:$B,$A55,'3 - Resultado de Anticuación'!$C:$C))</f>
        <v>0</v>
      </c>
      <c r="F55" s="66">
        <f>IF(OR(ISBLANK($A55),$A55="Capital"),"", SUMIF('3 - Resultado de Anticuación'!$B:$B,$A55,'3 - Resultado de Anticuación'!$I:$I))</f>
        <v>0</v>
      </c>
      <c r="G55" s="68">
        <f t="shared" si="1"/>
        <v>0</v>
      </c>
    </row>
    <row r="56" spans="1:7" ht="12.75">
      <c r="A56" s="32">
        <f>'2 -Cargar maestro cuentas'!A53</f>
        <v>0</v>
      </c>
      <c r="B56" s="33">
        <f>'2 -Cargar maestro cuentas'!B53</f>
        <v>0</v>
      </c>
      <c r="C56" s="33" t="str">
        <f>'2 -Cargar maestro cuentas'!C53</f>
        <v/>
      </c>
      <c r="D56" s="33">
        <f>'2 -Cargar maestro cuentas'!D53</f>
        <v>0</v>
      </c>
      <c r="E56" s="66">
        <f>IF(ISBLANK($A56),"", SUMIF('3 - Resultado de Anticuación'!$B:$B,$A56,'3 - Resultado de Anticuación'!$C:$C))</f>
        <v>0</v>
      </c>
      <c r="F56" s="66">
        <f>IF(OR(ISBLANK($A56),$A56="Capital"),"", SUMIF('3 - Resultado de Anticuación'!$B:$B,$A56,'3 - Resultado de Anticuación'!$I:$I))</f>
        <v>0</v>
      </c>
      <c r="G56" s="68">
        <f t="shared" si="1"/>
        <v>0</v>
      </c>
    </row>
    <row r="57" spans="1:7" ht="12.75">
      <c r="A57" s="32">
        <f>'2 -Cargar maestro cuentas'!A54</f>
        <v>0</v>
      </c>
      <c r="B57" s="33">
        <f>'2 -Cargar maestro cuentas'!B54</f>
        <v>0</v>
      </c>
      <c r="C57" s="33" t="str">
        <f>'2 -Cargar maestro cuentas'!C54</f>
        <v/>
      </c>
      <c r="D57" s="33">
        <f>'2 -Cargar maestro cuentas'!D54</f>
        <v>0</v>
      </c>
      <c r="E57" s="66">
        <f>IF(ISBLANK($A57),"", SUMIF('3 - Resultado de Anticuación'!$B:$B,$A57,'3 - Resultado de Anticuación'!$C:$C))</f>
        <v>0</v>
      </c>
      <c r="F57" s="66">
        <f>IF(OR(ISBLANK($A57),$A57="Capital"),"", SUMIF('3 - Resultado de Anticuación'!$B:$B,$A57,'3 - Resultado de Anticuación'!$I:$I))</f>
        <v>0</v>
      </c>
      <c r="G57" s="68">
        <f t="shared" si="1"/>
        <v>0</v>
      </c>
    </row>
    <row r="58" spans="1:7" ht="12.75">
      <c r="A58" s="32">
        <f>'2 -Cargar maestro cuentas'!A55</f>
        <v>0</v>
      </c>
      <c r="B58" s="33">
        <f>'2 -Cargar maestro cuentas'!B55</f>
        <v>0</v>
      </c>
      <c r="C58" s="33" t="str">
        <f>'2 -Cargar maestro cuentas'!C55</f>
        <v/>
      </c>
      <c r="D58" s="33">
        <f>'2 -Cargar maestro cuentas'!D55</f>
        <v>0</v>
      </c>
      <c r="E58" s="66">
        <f>IF(ISBLANK($A58),"", SUMIF('3 - Resultado de Anticuación'!$B:$B,$A58,'3 - Resultado de Anticuación'!$C:$C))</f>
        <v>0</v>
      </c>
      <c r="F58" s="66">
        <f>IF(OR(ISBLANK($A58),$A58="Capital"),"", SUMIF('3 - Resultado de Anticuación'!$B:$B,$A58,'3 - Resultado de Anticuación'!$I:$I))</f>
        <v>0</v>
      </c>
      <c r="G58" s="68">
        <f t="shared" si="1"/>
        <v>0</v>
      </c>
    </row>
    <row r="59" spans="1:7" ht="12.75">
      <c r="A59" s="32">
        <f>'2 -Cargar maestro cuentas'!A56</f>
        <v>0</v>
      </c>
      <c r="B59" s="33">
        <f>'2 -Cargar maestro cuentas'!B56</f>
        <v>0</v>
      </c>
      <c r="C59" s="33" t="str">
        <f>'2 -Cargar maestro cuentas'!C56</f>
        <v/>
      </c>
      <c r="D59" s="33">
        <f>'2 -Cargar maestro cuentas'!D56</f>
        <v>0</v>
      </c>
      <c r="E59" s="66">
        <f>IF(ISBLANK($A59),"", SUMIF('3 - Resultado de Anticuación'!$B:$B,$A59,'3 - Resultado de Anticuación'!$C:$C))</f>
        <v>0</v>
      </c>
      <c r="F59" s="66">
        <f>IF(OR(ISBLANK($A59),$A59="Capital"),"", SUMIF('3 - Resultado de Anticuación'!$B:$B,$A59,'3 - Resultado de Anticuación'!$I:$I))</f>
        <v>0</v>
      </c>
      <c r="G59" s="68">
        <f t="shared" si="1"/>
        <v>0</v>
      </c>
    </row>
    <row r="60" spans="1:7" ht="12.75">
      <c r="A60" s="32">
        <f>'2 -Cargar maestro cuentas'!A57</f>
        <v>0</v>
      </c>
      <c r="B60" s="33">
        <f>'2 -Cargar maestro cuentas'!B57</f>
        <v>0</v>
      </c>
      <c r="C60" s="33" t="str">
        <f>'2 -Cargar maestro cuentas'!C57</f>
        <v/>
      </c>
      <c r="D60" s="33">
        <f>'2 -Cargar maestro cuentas'!D57</f>
        <v>0</v>
      </c>
      <c r="E60" s="66">
        <f>IF(ISBLANK($A60),"", SUMIF('3 - Resultado de Anticuación'!$B:$B,$A60,'3 - Resultado de Anticuación'!$C:$C))</f>
        <v>0</v>
      </c>
      <c r="F60" s="66">
        <f>IF(OR(ISBLANK($A60),$A60="Capital"),"", SUMIF('3 - Resultado de Anticuación'!$B:$B,$A60,'3 - Resultado de Anticuación'!$I:$I))</f>
        <v>0</v>
      </c>
      <c r="G60" s="68">
        <f t="shared" si="1"/>
        <v>0</v>
      </c>
    </row>
    <row r="61" spans="1:7" ht="12.75">
      <c r="A61" s="32">
        <f>'2 -Cargar maestro cuentas'!A58</f>
        <v>0</v>
      </c>
      <c r="B61" s="33">
        <f>'2 -Cargar maestro cuentas'!B58</f>
        <v>0</v>
      </c>
      <c r="C61" s="33" t="str">
        <f>'2 -Cargar maestro cuentas'!C58</f>
        <v/>
      </c>
      <c r="D61" s="33">
        <f>'2 -Cargar maestro cuentas'!D58</f>
        <v>0</v>
      </c>
      <c r="E61" s="66">
        <f>IF(ISBLANK($A61),"", SUMIF('3 - Resultado de Anticuación'!$B:$B,$A61,'3 - Resultado de Anticuación'!$C:$C))</f>
        <v>0</v>
      </c>
      <c r="F61" s="66">
        <f>IF(OR(ISBLANK($A61),$A61="Capital"),"", SUMIF('3 - Resultado de Anticuación'!$B:$B,$A61,'3 - Resultado de Anticuación'!$I:$I))</f>
        <v>0</v>
      </c>
      <c r="G61" s="68">
        <f t="shared" si="1"/>
        <v>0</v>
      </c>
    </row>
    <row r="62" spans="1:7" ht="12.75">
      <c r="A62" s="32">
        <f>'2 -Cargar maestro cuentas'!A59</f>
        <v>0</v>
      </c>
      <c r="B62" s="33">
        <f>'2 -Cargar maestro cuentas'!B59</f>
        <v>0</v>
      </c>
      <c r="C62" s="33" t="str">
        <f>'2 -Cargar maestro cuentas'!C59</f>
        <v/>
      </c>
      <c r="D62" s="33">
        <f>'2 -Cargar maestro cuentas'!D59</f>
        <v>0</v>
      </c>
      <c r="E62" s="66">
        <f>IF(ISBLANK($A62),"", SUMIF('3 - Resultado de Anticuación'!$B:$B,$A62,'3 - Resultado de Anticuación'!$C:$C))</f>
        <v>0</v>
      </c>
      <c r="F62" s="66">
        <f>IF(OR(ISBLANK($A62),$A62="Capital"),"", SUMIF('3 - Resultado de Anticuación'!$B:$B,$A62,'3 - Resultado de Anticuación'!$I:$I))</f>
        <v>0</v>
      </c>
      <c r="G62" s="68">
        <f t="shared" si="1"/>
        <v>0</v>
      </c>
    </row>
    <row r="63" spans="1:7" ht="12.75">
      <c r="A63" s="32">
        <f>'2 -Cargar maestro cuentas'!A60</f>
        <v>0</v>
      </c>
      <c r="B63" s="33">
        <f>'2 -Cargar maestro cuentas'!B60</f>
        <v>0</v>
      </c>
      <c r="C63" s="33" t="str">
        <f>'2 -Cargar maestro cuentas'!C60</f>
        <v/>
      </c>
      <c r="D63" s="33">
        <f>'2 -Cargar maestro cuentas'!D60</f>
        <v>0</v>
      </c>
      <c r="E63" s="66">
        <f>IF(ISBLANK($A63),"", SUMIF('3 - Resultado de Anticuación'!$B:$B,$A63,'3 - Resultado de Anticuación'!$C:$C))</f>
        <v>0</v>
      </c>
      <c r="F63" s="66">
        <f>IF(OR(ISBLANK($A63),$A63="Capital"),"", SUMIF('3 - Resultado de Anticuación'!$B:$B,$A63,'3 - Resultado de Anticuación'!$I:$I))</f>
        <v>0</v>
      </c>
      <c r="G63" s="68">
        <f t="shared" si="1"/>
        <v>0</v>
      </c>
    </row>
    <row r="64" spans="1:7" ht="12.75">
      <c r="A64" s="32">
        <f>'2 -Cargar maestro cuentas'!A61</f>
        <v>0</v>
      </c>
      <c r="B64" s="33">
        <f>'2 -Cargar maestro cuentas'!B61</f>
        <v>0</v>
      </c>
      <c r="C64" s="33" t="str">
        <f>'2 -Cargar maestro cuentas'!C61</f>
        <v/>
      </c>
      <c r="D64" s="33">
        <f>'2 -Cargar maestro cuentas'!D61</f>
        <v>0</v>
      </c>
      <c r="E64" s="66">
        <f>IF(ISBLANK($A64),"", SUMIF('3 - Resultado de Anticuación'!$B:$B,$A64,'3 - Resultado de Anticuación'!$C:$C))</f>
        <v>0</v>
      </c>
      <c r="F64" s="66">
        <f>IF(OR(ISBLANK($A64),$A64="Capital"),"", SUMIF('3 - Resultado de Anticuación'!$B:$B,$A64,'3 - Resultado de Anticuación'!$I:$I))</f>
        <v>0</v>
      </c>
      <c r="G64" s="68">
        <f t="shared" si="1"/>
        <v>0</v>
      </c>
    </row>
    <row r="65" spans="1:7" ht="12.75">
      <c r="A65" s="32">
        <f>'2 -Cargar maestro cuentas'!A62</f>
        <v>0</v>
      </c>
      <c r="B65" s="33">
        <f>'2 -Cargar maestro cuentas'!B62</f>
        <v>0</v>
      </c>
      <c r="C65" s="33" t="str">
        <f>'2 -Cargar maestro cuentas'!C62</f>
        <v/>
      </c>
      <c r="D65" s="33">
        <f>'2 -Cargar maestro cuentas'!D62</f>
        <v>0</v>
      </c>
      <c r="E65" s="66">
        <f>IF(ISBLANK($A65),"", SUMIF('3 - Resultado de Anticuación'!$B:$B,$A65,'3 - Resultado de Anticuación'!$C:$C))</f>
        <v>0</v>
      </c>
      <c r="F65" s="66">
        <f>IF(OR(ISBLANK($A65),$A65="Capital"),"", SUMIF('3 - Resultado de Anticuación'!$B:$B,$A65,'3 - Resultado de Anticuación'!$I:$I))</f>
        <v>0</v>
      </c>
      <c r="G65" s="68">
        <f t="shared" si="1"/>
        <v>0</v>
      </c>
    </row>
    <row r="66" spans="1:7" ht="12.75">
      <c r="A66" s="32">
        <f>'2 -Cargar maestro cuentas'!A63</f>
        <v>0</v>
      </c>
      <c r="B66" s="33">
        <f>'2 -Cargar maestro cuentas'!B63</f>
        <v>0</v>
      </c>
      <c r="C66" s="33" t="str">
        <f>'2 -Cargar maestro cuentas'!C63</f>
        <v/>
      </c>
      <c r="D66" s="33">
        <f>'2 -Cargar maestro cuentas'!D63</f>
        <v>0</v>
      </c>
      <c r="E66" s="66">
        <f>IF(ISBLANK($A66),"", SUMIF('3 - Resultado de Anticuación'!$B:$B,$A66,'3 - Resultado de Anticuación'!$C:$C))</f>
        <v>0</v>
      </c>
      <c r="F66" s="66">
        <f>IF(OR(ISBLANK($A66),$A66="Capital"),"", SUMIF('3 - Resultado de Anticuación'!$B:$B,$A66,'3 - Resultado de Anticuación'!$I:$I))</f>
        <v>0</v>
      </c>
      <c r="G66" s="68">
        <f t="shared" si="1"/>
        <v>0</v>
      </c>
    </row>
    <row r="67" spans="1:7" ht="12.75">
      <c r="A67" s="32">
        <f>'2 -Cargar maestro cuentas'!A64</f>
        <v>0</v>
      </c>
      <c r="B67" s="33">
        <f>'2 -Cargar maestro cuentas'!B64</f>
        <v>0</v>
      </c>
      <c r="C67" s="33" t="str">
        <f>'2 -Cargar maestro cuentas'!C64</f>
        <v/>
      </c>
      <c r="D67" s="33">
        <f>'2 -Cargar maestro cuentas'!D64</f>
        <v>0</v>
      </c>
      <c r="E67" s="66">
        <f>IF(ISBLANK($A67),"", SUMIF('3 - Resultado de Anticuación'!$B:$B,$A67,'3 - Resultado de Anticuación'!$C:$C))</f>
        <v>0</v>
      </c>
      <c r="F67" s="66">
        <f>IF(OR(ISBLANK($A67),$A67="Capital"),"", SUMIF('3 - Resultado de Anticuación'!$B:$B,$A67,'3 - Resultado de Anticuación'!$I:$I))</f>
        <v>0</v>
      </c>
      <c r="G67" s="68">
        <f t="shared" si="1"/>
        <v>0</v>
      </c>
    </row>
    <row r="68" spans="1:7" ht="12.75">
      <c r="A68" s="32">
        <f>'2 -Cargar maestro cuentas'!A65</f>
        <v>0</v>
      </c>
      <c r="B68" s="33">
        <f>'2 -Cargar maestro cuentas'!B65</f>
        <v>0</v>
      </c>
      <c r="C68" s="33" t="str">
        <f>'2 -Cargar maestro cuentas'!C65</f>
        <v/>
      </c>
      <c r="D68" s="33">
        <f>'2 -Cargar maestro cuentas'!D65</f>
        <v>0</v>
      </c>
      <c r="E68" s="66">
        <f>IF(ISBLANK($A68),"", SUMIF('3 - Resultado de Anticuación'!$B:$B,$A68,'3 - Resultado de Anticuación'!$C:$C))</f>
        <v>0</v>
      </c>
      <c r="F68" s="66">
        <f>IF(OR(ISBLANK($A68),$A68="Capital"),"", SUMIF('3 - Resultado de Anticuación'!$B:$B,$A68,'3 - Resultado de Anticuación'!$I:$I))</f>
        <v>0</v>
      </c>
      <c r="G68" s="68">
        <f t="shared" si="1"/>
        <v>0</v>
      </c>
    </row>
    <row r="69" spans="1:7" ht="12.75">
      <c r="A69" s="32">
        <f>'2 -Cargar maestro cuentas'!A66</f>
        <v>0</v>
      </c>
      <c r="B69" s="33">
        <f>'2 -Cargar maestro cuentas'!B66</f>
        <v>0</v>
      </c>
      <c r="C69" s="33" t="str">
        <f>'2 -Cargar maestro cuentas'!C66</f>
        <v/>
      </c>
      <c r="D69" s="33">
        <f>'2 -Cargar maestro cuentas'!D66</f>
        <v>0</v>
      </c>
      <c r="E69" s="66">
        <f>IF(ISBLANK($A69),"", SUMIF('3 - Resultado de Anticuación'!$B:$B,$A69,'3 - Resultado de Anticuación'!$C:$C))</f>
        <v>0</v>
      </c>
      <c r="F69" s="66">
        <f>IF(OR(ISBLANK($A69),$A69="Capital"),"", SUMIF('3 - Resultado de Anticuación'!$B:$B,$A69,'3 - Resultado de Anticuación'!$I:$I))</f>
        <v>0</v>
      </c>
      <c r="G69" s="68">
        <f t="shared" ref="G69:G132" si="2">SUM(E69:F69)</f>
        <v>0</v>
      </c>
    </row>
    <row r="70" spans="1:7" ht="12.75">
      <c r="A70" s="32">
        <f>'2 -Cargar maestro cuentas'!A67</f>
        <v>0</v>
      </c>
      <c r="B70" s="33">
        <f>'2 -Cargar maestro cuentas'!B67</f>
        <v>0</v>
      </c>
      <c r="C70" s="33" t="str">
        <f>'2 -Cargar maestro cuentas'!C67</f>
        <v/>
      </c>
      <c r="D70" s="33">
        <f>'2 -Cargar maestro cuentas'!D67</f>
        <v>0</v>
      </c>
      <c r="E70" s="66">
        <f>IF(ISBLANK($A70),"", SUMIF('3 - Resultado de Anticuación'!$B:$B,$A70,'3 - Resultado de Anticuación'!$C:$C))</f>
        <v>0</v>
      </c>
      <c r="F70" s="66">
        <f>IF(OR(ISBLANK($A70),$A70="Capital"),"", SUMIF('3 - Resultado de Anticuación'!$B:$B,$A70,'3 - Resultado de Anticuación'!$I:$I))</f>
        <v>0</v>
      </c>
      <c r="G70" s="68">
        <f t="shared" si="2"/>
        <v>0</v>
      </c>
    </row>
    <row r="71" spans="1:7" ht="12.75">
      <c r="A71" s="32">
        <f>'2 -Cargar maestro cuentas'!A68</f>
        <v>0</v>
      </c>
      <c r="B71" s="33">
        <f>'2 -Cargar maestro cuentas'!B68</f>
        <v>0</v>
      </c>
      <c r="C71" s="33" t="str">
        <f>'2 -Cargar maestro cuentas'!C68</f>
        <v/>
      </c>
      <c r="D71" s="33">
        <f>'2 -Cargar maestro cuentas'!D68</f>
        <v>0</v>
      </c>
      <c r="E71" s="66">
        <f>IF(ISBLANK($A71),"", SUMIF('3 - Resultado de Anticuación'!$B:$B,$A71,'3 - Resultado de Anticuación'!$C:$C))</f>
        <v>0</v>
      </c>
      <c r="F71" s="66">
        <f>IF(OR(ISBLANK($A71),$A71="Capital"),"", SUMIF('3 - Resultado de Anticuación'!$B:$B,$A71,'3 - Resultado de Anticuación'!$I:$I))</f>
        <v>0</v>
      </c>
      <c r="G71" s="68">
        <f t="shared" si="2"/>
        <v>0</v>
      </c>
    </row>
    <row r="72" spans="1:7" ht="12.75">
      <c r="A72" s="32">
        <f>'2 -Cargar maestro cuentas'!A69</f>
        <v>0</v>
      </c>
      <c r="B72" s="33">
        <f>'2 -Cargar maestro cuentas'!B69</f>
        <v>0</v>
      </c>
      <c r="C72" s="33" t="str">
        <f>'2 -Cargar maestro cuentas'!C69</f>
        <v/>
      </c>
      <c r="D72" s="33">
        <f>'2 -Cargar maestro cuentas'!D69</f>
        <v>0</v>
      </c>
      <c r="E72" s="66">
        <f>IF(ISBLANK($A72),"", SUMIF('3 - Resultado de Anticuación'!$B:$B,$A72,'3 - Resultado de Anticuación'!$C:$C))</f>
        <v>0</v>
      </c>
      <c r="F72" s="66">
        <f>IF(OR(ISBLANK($A72),$A72="Capital"),"", SUMIF('3 - Resultado de Anticuación'!$B:$B,$A72,'3 - Resultado de Anticuación'!$I:$I))</f>
        <v>0</v>
      </c>
      <c r="G72" s="68">
        <f t="shared" si="2"/>
        <v>0</v>
      </c>
    </row>
    <row r="73" spans="1:7" ht="12.75">
      <c r="A73" s="32">
        <f>'2 -Cargar maestro cuentas'!A70</f>
        <v>0</v>
      </c>
      <c r="B73" s="33">
        <f>'2 -Cargar maestro cuentas'!B70</f>
        <v>0</v>
      </c>
      <c r="C73" s="33" t="str">
        <f>'2 -Cargar maestro cuentas'!C70</f>
        <v/>
      </c>
      <c r="D73" s="33">
        <f>'2 -Cargar maestro cuentas'!D70</f>
        <v>0</v>
      </c>
      <c r="E73" s="66">
        <f>IF(ISBLANK($A73),"", SUMIF('3 - Resultado de Anticuación'!$B:$B,$A73,'3 - Resultado de Anticuación'!$C:$C))</f>
        <v>0</v>
      </c>
      <c r="F73" s="66">
        <f>IF(OR(ISBLANK($A73),$A73="Capital"),"", SUMIF('3 - Resultado de Anticuación'!$B:$B,$A73,'3 - Resultado de Anticuación'!$I:$I))</f>
        <v>0</v>
      </c>
      <c r="G73" s="68">
        <f t="shared" si="2"/>
        <v>0</v>
      </c>
    </row>
    <row r="74" spans="1:7" ht="12.75">
      <c r="A74" s="32">
        <f>'2 -Cargar maestro cuentas'!A71</f>
        <v>0</v>
      </c>
      <c r="B74" s="33">
        <f>'2 -Cargar maestro cuentas'!B71</f>
        <v>0</v>
      </c>
      <c r="C74" s="33" t="str">
        <f>'2 -Cargar maestro cuentas'!C71</f>
        <v/>
      </c>
      <c r="D74" s="33">
        <f>'2 -Cargar maestro cuentas'!D71</f>
        <v>0</v>
      </c>
      <c r="E74" s="66">
        <f>IF(ISBLANK($A74),"", SUMIF('3 - Resultado de Anticuación'!$B:$B,$A74,'3 - Resultado de Anticuación'!$C:$C))</f>
        <v>0</v>
      </c>
      <c r="F74" s="66">
        <f>IF(OR(ISBLANK($A74),$A74="Capital"),"", SUMIF('3 - Resultado de Anticuación'!$B:$B,$A74,'3 - Resultado de Anticuación'!$I:$I))</f>
        <v>0</v>
      </c>
      <c r="G74" s="68">
        <f t="shared" si="2"/>
        <v>0</v>
      </c>
    </row>
    <row r="75" spans="1:7" ht="12.75">
      <c r="A75" s="32">
        <f>'2 -Cargar maestro cuentas'!A72</f>
        <v>0</v>
      </c>
      <c r="B75" s="33">
        <f>'2 -Cargar maestro cuentas'!B72</f>
        <v>0</v>
      </c>
      <c r="C75" s="33" t="str">
        <f>'2 -Cargar maestro cuentas'!C72</f>
        <v/>
      </c>
      <c r="D75" s="33">
        <f>'2 -Cargar maestro cuentas'!D72</f>
        <v>0</v>
      </c>
      <c r="E75" s="66">
        <f>IF(ISBLANK($A75),"", SUMIF('3 - Resultado de Anticuación'!$B:$B,$A75,'3 - Resultado de Anticuación'!$C:$C))</f>
        <v>0</v>
      </c>
      <c r="F75" s="66">
        <f>IF(OR(ISBLANK($A75),$A75="Capital"),"", SUMIF('3 - Resultado de Anticuación'!$B:$B,$A75,'3 - Resultado de Anticuación'!$I:$I))</f>
        <v>0</v>
      </c>
      <c r="G75" s="68">
        <f t="shared" si="2"/>
        <v>0</v>
      </c>
    </row>
    <row r="76" spans="1:7" ht="12.75">
      <c r="A76" s="32">
        <f>'2 -Cargar maestro cuentas'!A73</f>
        <v>0</v>
      </c>
      <c r="B76" s="33">
        <f>'2 -Cargar maestro cuentas'!B73</f>
        <v>0</v>
      </c>
      <c r="C76" s="33" t="str">
        <f>'2 -Cargar maestro cuentas'!C73</f>
        <v/>
      </c>
      <c r="D76" s="33">
        <f>'2 -Cargar maestro cuentas'!D73</f>
        <v>0</v>
      </c>
      <c r="E76" s="66">
        <f>IF(ISBLANK($A76),"", SUMIF('3 - Resultado de Anticuación'!$B:$B,$A76,'3 - Resultado de Anticuación'!$C:$C))</f>
        <v>0</v>
      </c>
      <c r="F76" s="66">
        <f>IF(OR(ISBLANK($A76),$A76="Capital"),"", SUMIF('3 - Resultado de Anticuación'!$B:$B,$A76,'3 - Resultado de Anticuación'!$I:$I))</f>
        <v>0</v>
      </c>
      <c r="G76" s="68">
        <f t="shared" si="2"/>
        <v>0</v>
      </c>
    </row>
    <row r="77" spans="1:7" ht="12.75">
      <c r="A77" s="32">
        <f>'2 -Cargar maestro cuentas'!A74</f>
        <v>0</v>
      </c>
      <c r="B77" s="33">
        <f>'2 -Cargar maestro cuentas'!B74</f>
        <v>0</v>
      </c>
      <c r="C77" s="33" t="str">
        <f>'2 -Cargar maestro cuentas'!C74</f>
        <v/>
      </c>
      <c r="D77" s="33">
        <f>'2 -Cargar maestro cuentas'!D74</f>
        <v>0</v>
      </c>
      <c r="E77" s="66">
        <f>IF(ISBLANK($A77),"", SUMIF('3 - Resultado de Anticuación'!$B:$B,$A77,'3 - Resultado de Anticuación'!$C:$C))</f>
        <v>0</v>
      </c>
      <c r="F77" s="66">
        <f>IF(OR(ISBLANK($A77),$A77="Capital"),"", SUMIF('3 - Resultado de Anticuación'!$B:$B,$A77,'3 - Resultado de Anticuación'!$I:$I))</f>
        <v>0</v>
      </c>
      <c r="G77" s="68">
        <f t="shared" si="2"/>
        <v>0</v>
      </c>
    </row>
    <row r="78" spans="1:7" ht="12.75">
      <c r="A78" s="32">
        <f>'2 -Cargar maestro cuentas'!A75</f>
        <v>0</v>
      </c>
      <c r="B78" s="33">
        <f>'2 -Cargar maestro cuentas'!B75</f>
        <v>0</v>
      </c>
      <c r="C78" s="33" t="str">
        <f>'2 -Cargar maestro cuentas'!C75</f>
        <v/>
      </c>
      <c r="D78" s="33">
        <f>'2 -Cargar maestro cuentas'!D75</f>
        <v>0</v>
      </c>
      <c r="E78" s="66">
        <f>IF(ISBLANK($A78),"", SUMIF('3 - Resultado de Anticuación'!$B:$B,$A78,'3 - Resultado de Anticuación'!$C:$C))</f>
        <v>0</v>
      </c>
      <c r="F78" s="66">
        <f>IF(OR(ISBLANK($A78),$A78="Capital"),"", SUMIF('3 - Resultado de Anticuación'!$B:$B,$A78,'3 - Resultado de Anticuación'!$I:$I))</f>
        <v>0</v>
      </c>
      <c r="G78" s="68">
        <f t="shared" si="2"/>
        <v>0</v>
      </c>
    </row>
    <row r="79" spans="1:7" ht="12.75">
      <c r="A79" s="32">
        <f>'2 -Cargar maestro cuentas'!A76</f>
        <v>0</v>
      </c>
      <c r="B79" s="33">
        <f>'2 -Cargar maestro cuentas'!B76</f>
        <v>0</v>
      </c>
      <c r="C79" s="33" t="str">
        <f>'2 -Cargar maestro cuentas'!C76</f>
        <v/>
      </c>
      <c r="D79" s="33">
        <f>'2 -Cargar maestro cuentas'!D76</f>
        <v>0</v>
      </c>
      <c r="E79" s="66">
        <f>IF(ISBLANK($A79),"", SUMIF('3 - Resultado de Anticuación'!$B:$B,$A79,'3 - Resultado de Anticuación'!$C:$C))</f>
        <v>0</v>
      </c>
      <c r="F79" s="66">
        <f>IF(OR(ISBLANK($A79),$A79="Capital"),"", SUMIF('3 - Resultado de Anticuación'!$B:$B,$A79,'3 - Resultado de Anticuación'!$I:$I))</f>
        <v>0</v>
      </c>
      <c r="G79" s="68">
        <f t="shared" si="2"/>
        <v>0</v>
      </c>
    </row>
    <row r="80" spans="1:7" ht="12.75">
      <c r="A80" s="32">
        <f>'2 -Cargar maestro cuentas'!A77</f>
        <v>0</v>
      </c>
      <c r="B80" s="33">
        <f>'2 -Cargar maestro cuentas'!B77</f>
        <v>0</v>
      </c>
      <c r="C80" s="33" t="str">
        <f>'2 -Cargar maestro cuentas'!C77</f>
        <v/>
      </c>
      <c r="D80" s="33">
        <f>'2 -Cargar maestro cuentas'!D77</f>
        <v>0</v>
      </c>
      <c r="E80" s="66">
        <f>IF(ISBLANK($A80),"", SUMIF('3 - Resultado de Anticuación'!$B:$B,$A80,'3 - Resultado de Anticuación'!$C:$C))</f>
        <v>0</v>
      </c>
      <c r="F80" s="66">
        <f>IF(OR(ISBLANK($A80),$A80="Capital"),"", SUMIF('3 - Resultado de Anticuación'!$B:$B,$A80,'3 - Resultado de Anticuación'!$I:$I))</f>
        <v>0</v>
      </c>
      <c r="G80" s="68">
        <f t="shared" si="2"/>
        <v>0</v>
      </c>
    </row>
    <row r="81" spans="1:7" ht="12.75">
      <c r="A81" s="32">
        <f>'2 -Cargar maestro cuentas'!A78</f>
        <v>0</v>
      </c>
      <c r="B81" s="33">
        <f>'2 -Cargar maestro cuentas'!B78</f>
        <v>0</v>
      </c>
      <c r="C81" s="33" t="str">
        <f>'2 -Cargar maestro cuentas'!C78</f>
        <v/>
      </c>
      <c r="D81" s="33">
        <f>'2 -Cargar maestro cuentas'!D78</f>
        <v>0</v>
      </c>
      <c r="E81" s="66">
        <f>IF(ISBLANK($A81),"", SUMIF('3 - Resultado de Anticuación'!$B:$B,$A81,'3 - Resultado de Anticuación'!$C:$C))</f>
        <v>0</v>
      </c>
      <c r="F81" s="66">
        <f>IF(OR(ISBLANK($A81),$A81="Capital"),"", SUMIF('3 - Resultado de Anticuación'!$B:$B,$A81,'3 - Resultado de Anticuación'!$I:$I))</f>
        <v>0</v>
      </c>
      <c r="G81" s="68">
        <f t="shared" si="2"/>
        <v>0</v>
      </c>
    </row>
    <row r="82" spans="1:7" ht="12.75">
      <c r="A82" s="32">
        <f>'2 -Cargar maestro cuentas'!A79</f>
        <v>0</v>
      </c>
      <c r="B82" s="33">
        <f>'2 -Cargar maestro cuentas'!B79</f>
        <v>0</v>
      </c>
      <c r="C82" s="33" t="str">
        <f>'2 -Cargar maestro cuentas'!C79</f>
        <v/>
      </c>
      <c r="D82" s="33">
        <f>'2 -Cargar maestro cuentas'!D79</f>
        <v>0</v>
      </c>
      <c r="E82" s="66">
        <f>IF(ISBLANK($A82),"", SUMIF('3 - Resultado de Anticuación'!$B:$B,$A82,'3 - Resultado de Anticuación'!$C:$C))</f>
        <v>0</v>
      </c>
      <c r="F82" s="66">
        <f>IF(OR(ISBLANK($A82),$A82="Capital"),"", SUMIF('3 - Resultado de Anticuación'!$B:$B,$A82,'3 - Resultado de Anticuación'!$I:$I))</f>
        <v>0</v>
      </c>
      <c r="G82" s="68">
        <f t="shared" si="2"/>
        <v>0</v>
      </c>
    </row>
    <row r="83" spans="1:7" ht="12.75">
      <c r="A83" s="32">
        <f>'2 -Cargar maestro cuentas'!A80</f>
        <v>0</v>
      </c>
      <c r="B83" s="33">
        <f>'2 -Cargar maestro cuentas'!B80</f>
        <v>0</v>
      </c>
      <c r="C83" s="33" t="str">
        <f>'2 -Cargar maestro cuentas'!C80</f>
        <v/>
      </c>
      <c r="D83" s="33">
        <f>'2 -Cargar maestro cuentas'!D80</f>
        <v>0</v>
      </c>
      <c r="E83" s="66">
        <f>IF(ISBLANK($A83),"", SUMIF('3 - Resultado de Anticuación'!$B:$B,$A83,'3 - Resultado de Anticuación'!$C:$C))</f>
        <v>0</v>
      </c>
      <c r="F83" s="66">
        <f>IF(OR(ISBLANK($A83),$A83="Capital"),"", SUMIF('3 - Resultado de Anticuación'!$B:$B,$A83,'3 - Resultado de Anticuación'!$I:$I))</f>
        <v>0</v>
      </c>
      <c r="G83" s="68">
        <f t="shared" si="2"/>
        <v>0</v>
      </c>
    </row>
    <row r="84" spans="1:7" ht="12.75">
      <c r="A84" s="32">
        <f>'2 -Cargar maestro cuentas'!A81</f>
        <v>0</v>
      </c>
      <c r="B84" s="33">
        <f>'2 -Cargar maestro cuentas'!B81</f>
        <v>0</v>
      </c>
      <c r="C84" s="33" t="str">
        <f>'2 -Cargar maestro cuentas'!C81</f>
        <v/>
      </c>
      <c r="D84" s="33">
        <f>'2 -Cargar maestro cuentas'!D81</f>
        <v>0</v>
      </c>
      <c r="E84" s="66">
        <f>IF(ISBLANK($A84),"", SUMIF('3 - Resultado de Anticuación'!$B:$B,$A84,'3 - Resultado de Anticuación'!$C:$C))</f>
        <v>0</v>
      </c>
      <c r="F84" s="66">
        <f>IF(OR(ISBLANK($A84),$A84="Capital"),"", SUMIF('3 - Resultado de Anticuación'!$B:$B,$A84,'3 - Resultado de Anticuación'!$I:$I))</f>
        <v>0</v>
      </c>
      <c r="G84" s="68">
        <f t="shared" si="2"/>
        <v>0</v>
      </c>
    </row>
    <row r="85" spans="1:7" ht="12.75">
      <c r="A85" s="32">
        <f>'2 -Cargar maestro cuentas'!A82</f>
        <v>0</v>
      </c>
      <c r="B85" s="33">
        <f>'2 -Cargar maestro cuentas'!B82</f>
        <v>0</v>
      </c>
      <c r="C85" s="33" t="str">
        <f>'2 -Cargar maestro cuentas'!C82</f>
        <v/>
      </c>
      <c r="D85" s="33">
        <f>'2 -Cargar maestro cuentas'!D82</f>
        <v>0</v>
      </c>
      <c r="E85" s="66">
        <f>IF(ISBLANK($A85),"", SUMIF('3 - Resultado de Anticuación'!$B:$B,$A85,'3 - Resultado de Anticuación'!$C:$C))</f>
        <v>0</v>
      </c>
      <c r="F85" s="66">
        <f>IF(OR(ISBLANK($A85),$A85="Capital"),"", SUMIF('3 - Resultado de Anticuación'!$B:$B,$A85,'3 - Resultado de Anticuación'!$I:$I))</f>
        <v>0</v>
      </c>
      <c r="G85" s="68">
        <f t="shared" si="2"/>
        <v>0</v>
      </c>
    </row>
    <row r="86" spans="1:7" ht="12.75">
      <c r="A86" s="32">
        <f>'2 -Cargar maestro cuentas'!A83</f>
        <v>0</v>
      </c>
      <c r="B86" s="33">
        <f>'2 -Cargar maestro cuentas'!B83</f>
        <v>0</v>
      </c>
      <c r="C86" s="33" t="str">
        <f>'2 -Cargar maestro cuentas'!C83</f>
        <v/>
      </c>
      <c r="D86" s="33">
        <f>'2 -Cargar maestro cuentas'!D83</f>
        <v>0</v>
      </c>
      <c r="E86" s="66">
        <f>IF(ISBLANK($A86),"", SUMIF('3 - Resultado de Anticuación'!$B:$B,$A86,'3 - Resultado de Anticuación'!$C:$C))</f>
        <v>0</v>
      </c>
      <c r="F86" s="66">
        <f>IF(OR(ISBLANK($A86),$A86="Capital"),"", SUMIF('3 - Resultado de Anticuación'!$B:$B,$A86,'3 - Resultado de Anticuación'!$I:$I))</f>
        <v>0</v>
      </c>
      <c r="G86" s="68">
        <f t="shared" si="2"/>
        <v>0</v>
      </c>
    </row>
    <row r="87" spans="1:7" ht="12.75">
      <c r="A87" s="32">
        <f>'2 -Cargar maestro cuentas'!A84</f>
        <v>0</v>
      </c>
      <c r="B87" s="33">
        <f>'2 -Cargar maestro cuentas'!B84</f>
        <v>0</v>
      </c>
      <c r="C87" s="33" t="str">
        <f>'2 -Cargar maestro cuentas'!C84</f>
        <v/>
      </c>
      <c r="D87" s="33">
        <f>'2 -Cargar maestro cuentas'!D84</f>
        <v>0</v>
      </c>
      <c r="E87" s="66">
        <f>IF(ISBLANK($A87),"", SUMIF('3 - Resultado de Anticuación'!$B:$B,$A87,'3 - Resultado de Anticuación'!$C:$C))</f>
        <v>0</v>
      </c>
      <c r="F87" s="66">
        <f>IF(OR(ISBLANK($A87),$A87="Capital"),"", SUMIF('3 - Resultado de Anticuación'!$B:$B,$A87,'3 - Resultado de Anticuación'!$I:$I))</f>
        <v>0</v>
      </c>
      <c r="G87" s="68">
        <f t="shared" si="2"/>
        <v>0</v>
      </c>
    </row>
    <row r="88" spans="1:7" ht="12.75">
      <c r="A88" s="32">
        <f>'2 -Cargar maestro cuentas'!A85</f>
        <v>0</v>
      </c>
      <c r="B88" s="33">
        <f>'2 -Cargar maestro cuentas'!B85</f>
        <v>0</v>
      </c>
      <c r="C88" s="33" t="str">
        <f>'2 -Cargar maestro cuentas'!C85</f>
        <v/>
      </c>
      <c r="D88" s="33">
        <f>'2 -Cargar maestro cuentas'!D85</f>
        <v>0</v>
      </c>
      <c r="E88" s="66">
        <f>IF(ISBLANK($A88),"", SUMIF('3 - Resultado de Anticuación'!$B:$B,$A88,'3 - Resultado de Anticuación'!$C:$C))</f>
        <v>0</v>
      </c>
      <c r="F88" s="66">
        <f>IF(OR(ISBLANK($A88),$A88="Capital"),"", SUMIF('3 - Resultado de Anticuación'!$B:$B,$A88,'3 - Resultado de Anticuación'!$I:$I))</f>
        <v>0</v>
      </c>
      <c r="G88" s="68">
        <f t="shared" si="2"/>
        <v>0</v>
      </c>
    </row>
    <row r="89" spans="1:7" ht="12.75">
      <c r="A89" s="32">
        <f>'2 -Cargar maestro cuentas'!A86</f>
        <v>0</v>
      </c>
      <c r="B89" s="33">
        <f>'2 -Cargar maestro cuentas'!B86</f>
        <v>0</v>
      </c>
      <c r="C89" s="33" t="str">
        <f>'2 -Cargar maestro cuentas'!C86</f>
        <v/>
      </c>
      <c r="D89" s="33">
        <f>'2 -Cargar maestro cuentas'!D86</f>
        <v>0</v>
      </c>
      <c r="E89" s="66">
        <f>IF(ISBLANK($A89),"", SUMIF('3 - Resultado de Anticuación'!$B:$B,$A89,'3 - Resultado de Anticuación'!$C:$C))</f>
        <v>0</v>
      </c>
      <c r="F89" s="66">
        <f>IF(OR(ISBLANK($A89),$A89="Capital"),"", SUMIF('3 - Resultado de Anticuación'!$B:$B,$A89,'3 - Resultado de Anticuación'!$I:$I))</f>
        <v>0</v>
      </c>
      <c r="G89" s="68">
        <f t="shared" si="2"/>
        <v>0</v>
      </c>
    </row>
    <row r="90" spans="1:7" ht="12.75">
      <c r="A90" s="32">
        <f>'2 -Cargar maestro cuentas'!A87</f>
        <v>0</v>
      </c>
      <c r="B90" s="33">
        <f>'2 -Cargar maestro cuentas'!B87</f>
        <v>0</v>
      </c>
      <c r="C90" s="33" t="str">
        <f>'2 -Cargar maestro cuentas'!C87</f>
        <v/>
      </c>
      <c r="D90" s="33">
        <f>'2 -Cargar maestro cuentas'!D87</f>
        <v>0</v>
      </c>
      <c r="E90" s="66">
        <f>IF(ISBLANK($A90),"", SUMIF('3 - Resultado de Anticuación'!$B:$B,$A90,'3 - Resultado de Anticuación'!$C:$C))</f>
        <v>0</v>
      </c>
      <c r="F90" s="66">
        <f>IF(OR(ISBLANK($A90),$A90="Capital"),"", SUMIF('3 - Resultado de Anticuación'!$B:$B,$A90,'3 - Resultado de Anticuación'!$I:$I))</f>
        <v>0</v>
      </c>
      <c r="G90" s="68">
        <f t="shared" si="2"/>
        <v>0</v>
      </c>
    </row>
    <row r="91" spans="1:7" ht="12.75">
      <c r="A91" s="32">
        <f>'2 -Cargar maestro cuentas'!A88</f>
        <v>0</v>
      </c>
      <c r="B91" s="33">
        <f>'2 -Cargar maestro cuentas'!B88</f>
        <v>0</v>
      </c>
      <c r="C91" s="33" t="str">
        <f>'2 -Cargar maestro cuentas'!C88</f>
        <v/>
      </c>
      <c r="D91" s="33">
        <f>'2 -Cargar maestro cuentas'!D88</f>
        <v>0</v>
      </c>
      <c r="E91" s="66">
        <f>IF(ISBLANK($A91),"", SUMIF('3 - Resultado de Anticuación'!$B:$B,$A91,'3 - Resultado de Anticuación'!$C:$C))</f>
        <v>0</v>
      </c>
      <c r="F91" s="66">
        <f>IF(OR(ISBLANK($A91),$A91="Capital"),"", SUMIF('3 - Resultado de Anticuación'!$B:$B,$A91,'3 - Resultado de Anticuación'!$I:$I))</f>
        <v>0</v>
      </c>
      <c r="G91" s="68">
        <f t="shared" si="2"/>
        <v>0</v>
      </c>
    </row>
    <row r="92" spans="1:7" ht="12.75">
      <c r="A92" s="32">
        <f>'2 -Cargar maestro cuentas'!A89</f>
        <v>0</v>
      </c>
      <c r="B92" s="33">
        <f>'2 -Cargar maestro cuentas'!B89</f>
        <v>0</v>
      </c>
      <c r="C92" s="33" t="str">
        <f>'2 -Cargar maestro cuentas'!C89</f>
        <v/>
      </c>
      <c r="D92" s="33">
        <f>'2 -Cargar maestro cuentas'!D89</f>
        <v>0</v>
      </c>
      <c r="E92" s="66">
        <f>IF(ISBLANK($A92),"", SUMIF('3 - Resultado de Anticuación'!$B:$B,$A92,'3 - Resultado de Anticuación'!$C:$C))</f>
        <v>0</v>
      </c>
      <c r="F92" s="66">
        <f>IF(OR(ISBLANK($A92),$A92="Capital"),"", SUMIF('3 - Resultado de Anticuación'!$B:$B,$A92,'3 - Resultado de Anticuación'!$I:$I))</f>
        <v>0</v>
      </c>
      <c r="G92" s="68">
        <f t="shared" si="2"/>
        <v>0</v>
      </c>
    </row>
    <row r="93" spans="1:7" ht="12.75">
      <c r="A93" s="32">
        <f>'2 -Cargar maestro cuentas'!A90</f>
        <v>0</v>
      </c>
      <c r="B93" s="33">
        <f>'2 -Cargar maestro cuentas'!B90</f>
        <v>0</v>
      </c>
      <c r="C93" s="33" t="str">
        <f>'2 -Cargar maestro cuentas'!C90</f>
        <v/>
      </c>
      <c r="D93" s="33">
        <f>'2 -Cargar maestro cuentas'!D90</f>
        <v>0</v>
      </c>
      <c r="E93" s="66">
        <f>IF(ISBLANK($A93),"", SUMIF('3 - Resultado de Anticuación'!$B:$B,$A93,'3 - Resultado de Anticuación'!$C:$C))</f>
        <v>0</v>
      </c>
      <c r="F93" s="66">
        <f>IF(OR(ISBLANK($A93),$A93="Capital"),"", SUMIF('3 - Resultado de Anticuación'!$B:$B,$A93,'3 - Resultado de Anticuación'!$I:$I))</f>
        <v>0</v>
      </c>
      <c r="G93" s="68">
        <f t="shared" si="2"/>
        <v>0</v>
      </c>
    </row>
    <row r="94" spans="1:7" ht="12.75">
      <c r="A94" s="32">
        <f>'2 -Cargar maestro cuentas'!A91</f>
        <v>0</v>
      </c>
      <c r="B94" s="33">
        <f>'2 -Cargar maestro cuentas'!B91</f>
        <v>0</v>
      </c>
      <c r="C94" s="33" t="str">
        <f>'2 -Cargar maestro cuentas'!C91</f>
        <v/>
      </c>
      <c r="D94" s="33">
        <f>'2 -Cargar maestro cuentas'!D91</f>
        <v>0</v>
      </c>
      <c r="E94" s="66">
        <f>IF(ISBLANK($A94),"", SUMIF('3 - Resultado de Anticuación'!$B:$B,$A94,'3 - Resultado de Anticuación'!$C:$C))</f>
        <v>0</v>
      </c>
      <c r="F94" s="66">
        <f>IF(OR(ISBLANK($A94),$A94="Capital"),"", SUMIF('3 - Resultado de Anticuación'!$B:$B,$A94,'3 - Resultado de Anticuación'!$I:$I))</f>
        <v>0</v>
      </c>
      <c r="G94" s="68">
        <f t="shared" si="2"/>
        <v>0</v>
      </c>
    </row>
    <row r="95" spans="1:7" ht="12.75">
      <c r="A95" s="32">
        <f>'2 -Cargar maestro cuentas'!A92</f>
        <v>0</v>
      </c>
      <c r="B95" s="33">
        <f>'2 -Cargar maestro cuentas'!B92</f>
        <v>0</v>
      </c>
      <c r="C95" s="33" t="str">
        <f>'2 -Cargar maestro cuentas'!C92</f>
        <v/>
      </c>
      <c r="D95" s="33">
        <f>'2 -Cargar maestro cuentas'!D92</f>
        <v>0</v>
      </c>
      <c r="E95" s="66">
        <f>IF(ISBLANK($A95),"", SUMIF('3 - Resultado de Anticuación'!$B:$B,$A95,'3 - Resultado de Anticuación'!$C:$C))</f>
        <v>0</v>
      </c>
      <c r="F95" s="66">
        <f>IF(OR(ISBLANK($A95),$A95="Capital"),"", SUMIF('3 - Resultado de Anticuación'!$B:$B,$A95,'3 - Resultado de Anticuación'!$I:$I))</f>
        <v>0</v>
      </c>
      <c r="G95" s="68">
        <f t="shared" si="2"/>
        <v>0</v>
      </c>
    </row>
    <row r="96" spans="1:7" ht="12.75">
      <c r="A96" s="32">
        <f>'2 -Cargar maestro cuentas'!A93</f>
        <v>0</v>
      </c>
      <c r="B96" s="33">
        <f>'2 -Cargar maestro cuentas'!B93</f>
        <v>0</v>
      </c>
      <c r="C96" s="33" t="str">
        <f>'2 -Cargar maestro cuentas'!C93</f>
        <v/>
      </c>
      <c r="D96" s="33">
        <f>'2 -Cargar maestro cuentas'!D93</f>
        <v>0</v>
      </c>
      <c r="E96" s="66">
        <f>IF(ISBLANK($A96),"", SUMIF('3 - Resultado de Anticuación'!$B:$B,$A96,'3 - Resultado de Anticuación'!$C:$C))</f>
        <v>0</v>
      </c>
      <c r="F96" s="66">
        <f>IF(OR(ISBLANK($A96),$A96="Capital"),"", SUMIF('3 - Resultado de Anticuación'!$B:$B,$A96,'3 - Resultado de Anticuación'!$I:$I))</f>
        <v>0</v>
      </c>
      <c r="G96" s="68">
        <f t="shared" si="2"/>
        <v>0</v>
      </c>
    </row>
    <row r="97" spans="1:7" ht="12.75">
      <c r="A97" s="32">
        <f>'2 -Cargar maestro cuentas'!A94</f>
        <v>0</v>
      </c>
      <c r="B97" s="33">
        <f>'2 -Cargar maestro cuentas'!B94</f>
        <v>0</v>
      </c>
      <c r="C97" s="33" t="str">
        <f>'2 -Cargar maestro cuentas'!C94</f>
        <v/>
      </c>
      <c r="D97" s="33">
        <f>'2 -Cargar maestro cuentas'!D94</f>
        <v>0</v>
      </c>
      <c r="E97" s="66">
        <f>IF(ISBLANK($A97),"", SUMIF('3 - Resultado de Anticuación'!$B:$B,$A97,'3 - Resultado de Anticuación'!$C:$C))</f>
        <v>0</v>
      </c>
      <c r="F97" s="66">
        <f>IF(OR(ISBLANK($A97),$A97="Capital"),"", SUMIF('3 - Resultado de Anticuación'!$B:$B,$A97,'3 - Resultado de Anticuación'!$I:$I))</f>
        <v>0</v>
      </c>
      <c r="G97" s="68">
        <f t="shared" si="2"/>
        <v>0</v>
      </c>
    </row>
    <row r="98" spans="1:7" ht="12.75">
      <c r="A98" s="32">
        <f>'2 -Cargar maestro cuentas'!A95</f>
        <v>0</v>
      </c>
      <c r="B98" s="33">
        <f>'2 -Cargar maestro cuentas'!B95</f>
        <v>0</v>
      </c>
      <c r="C98" s="33" t="str">
        <f>'2 -Cargar maestro cuentas'!C95</f>
        <v/>
      </c>
      <c r="D98" s="33">
        <f>'2 -Cargar maestro cuentas'!D95</f>
        <v>0</v>
      </c>
      <c r="E98" s="66">
        <f>IF(ISBLANK($A98),"", SUMIF('3 - Resultado de Anticuación'!$B:$B,$A98,'3 - Resultado de Anticuación'!$C:$C))</f>
        <v>0</v>
      </c>
      <c r="F98" s="66">
        <f>IF(OR(ISBLANK($A98),$A98="Capital"),"", SUMIF('3 - Resultado de Anticuación'!$B:$B,$A98,'3 - Resultado de Anticuación'!$I:$I))</f>
        <v>0</v>
      </c>
      <c r="G98" s="68">
        <f t="shared" si="2"/>
        <v>0</v>
      </c>
    </row>
    <row r="99" spans="1:7" ht="12.75">
      <c r="A99" s="32">
        <f>'2 -Cargar maestro cuentas'!A96</f>
        <v>0</v>
      </c>
      <c r="B99" s="33">
        <f>'2 -Cargar maestro cuentas'!B96</f>
        <v>0</v>
      </c>
      <c r="C99" s="33" t="str">
        <f>'2 -Cargar maestro cuentas'!C96</f>
        <v/>
      </c>
      <c r="D99" s="33">
        <f>'2 -Cargar maestro cuentas'!D96</f>
        <v>0</v>
      </c>
      <c r="E99" s="66">
        <f>IF(ISBLANK($A99),"", SUMIF('3 - Resultado de Anticuación'!$B:$B,$A99,'3 - Resultado de Anticuación'!$C:$C))</f>
        <v>0</v>
      </c>
      <c r="F99" s="66">
        <f>IF(OR(ISBLANK($A99),$A99="Capital"),"", SUMIF('3 - Resultado de Anticuación'!$B:$B,$A99,'3 - Resultado de Anticuación'!$I:$I))</f>
        <v>0</v>
      </c>
      <c r="G99" s="68">
        <f t="shared" si="2"/>
        <v>0</v>
      </c>
    </row>
    <row r="100" spans="1:7" ht="12.75">
      <c r="A100" s="32">
        <f>'2 -Cargar maestro cuentas'!A97</f>
        <v>0</v>
      </c>
      <c r="B100" s="33">
        <f>'2 -Cargar maestro cuentas'!B97</f>
        <v>0</v>
      </c>
      <c r="C100" s="33" t="str">
        <f>'2 -Cargar maestro cuentas'!C97</f>
        <v/>
      </c>
      <c r="D100" s="33">
        <f>'2 -Cargar maestro cuentas'!D97</f>
        <v>0</v>
      </c>
      <c r="E100" s="66">
        <f>IF(ISBLANK($A100),"", SUMIF('3 - Resultado de Anticuación'!$B:$B,$A100,'3 - Resultado de Anticuación'!$C:$C))</f>
        <v>0</v>
      </c>
      <c r="F100" s="66">
        <f>IF(OR(ISBLANK($A100),$A100="Capital"),"", SUMIF('3 - Resultado de Anticuación'!$B:$B,$A100,'3 - Resultado de Anticuación'!$I:$I))</f>
        <v>0</v>
      </c>
      <c r="G100" s="68">
        <f t="shared" si="2"/>
        <v>0</v>
      </c>
    </row>
    <row r="101" spans="1:7" ht="12.75">
      <c r="A101" s="32">
        <f>'2 -Cargar maestro cuentas'!A98</f>
        <v>0</v>
      </c>
      <c r="B101" s="33">
        <f>'2 -Cargar maestro cuentas'!B98</f>
        <v>0</v>
      </c>
      <c r="C101" s="33" t="str">
        <f>'2 -Cargar maestro cuentas'!C98</f>
        <v/>
      </c>
      <c r="D101" s="33">
        <f>'2 -Cargar maestro cuentas'!D98</f>
        <v>0</v>
      </c>
      <c r="E101" s="66">
        <f>IF(ISBLANK($A101),"", SUMIF('3 - Resultado de Anticuación'!$B:$B,$A101,'3 - Resultado de Anticuación'!$C:$C))</f>
        <v>0</v>
      </c>
      <c r="F101" s="66">
        <f>IF(OR(ISBLANK($A101),$A101="Capital"),"", SUMIF('3 - Resultado de Anticuación'!$B:$B,$A101,'3 - Resultado de Anticuación'!$I:$I))</f>
        <v>0</v>
      </c>
      <c r="G101" s="68">
        <f t="shared" si="2"/>
        <v>0</v>
      </c>
    </row>
    <row r="102" spans="1:7" ht="12.75">
      <c r="A102" s="32">
        <f>'2 -Cargar maestro cuentas'!A99</f>
        <v>0</v>
      </c>
      <c r="B102" s="33">
        <f>'2 -Cargar maestro cuentas'!B99</f>
        <v>0</v>
      </c>
      <c r="C102" s="33" t="str">
        <f>'2 -Cargar maestro cuentas'!C99</f>
        <v/>
      </c>
      <c r="D102" s="33">
        <f>'2 -Cargar maestro cuentas'!D99</f>
        <v>0</v>
      </c>
      <c r="E102" s="66">
        <f>IF(ISBLANK($A102),"", SUMIF('3 - Resultado de Anticuación'!$B:$B,$A102,'3 - Resultado de Anticuación'!$C:$C))</f>
        <v>0</v>
      </c>
      <c r="F102" s="66">
        <f>IF(OR(ISBLANK($A102),$A102="Capital"),"", SUMIF('3 - Resultado de Anticuación'!$B:$B,$A102,'3 - Resultado de Anticuación'!$I:$I))</f>
        <v>0</v>
      </c>
      <c r="G102" s="68">
        <f t="shared" si="2"/>
        <v>0</v>
      </c>
    </row>
    <row r="103" spans="1:7" ht="12.75">
      <c r="A103" s="32">
        <f>'2 -Cargar maestro cuentas'!A100</f>
        <v>0</v>
      </c>
      <c r="B103" s="33">
        <f>'2 -Cargar maestro cuentas'!B100</f>
        <v>0</v>
      </c>
      <c r="C103" s="33" t="str">
        <f>'2 -Cargar maestro cuentas'!C100</f>
        <v/>
      </c>
      <c r="D103" s="33">
        <f>'2 -Cargar maestro cuentas'!D100</f>
        <v>0</v>
      </c>
      <c r="E103" s="66">
        <f>IF(ISBLANK($A103),"", SUMIF('3 - Resultado de Anticuación'!$B:$B,$A103,'3 - Resultado de Anticuación'!$C:$C))</f>
        <v>0</v>
      </c>
      <c r="F103" s="66">
        <f>IF(OR(ISBLANK($A103),$A103="Capital"),"", SUMIF('3 - Resultado de Anticuación'!$B:$B,$A103,'3 - Resultado de Anticuación'!$I:$I))</f>
        <v>0</v>
      </c>
      <c r="G103" s="68">
        <f t="shared" si="2"/>
        <v>0</v>
      </c>
    </row>
    <row r="104" spans="1:7" ht="12.75">
      <c r="A104" s="32">
        <f>'2 -Cargar maestro cuentas'!A101</f>
        <v>0</v>
      </c>
      <c r="B104" s="33">
        <f>'2 -Cargar maestro cuentas'!B101</f>
        <v>0</v>
      </c>
      <c r="C104" s="33" t="str">
        <f>'2 -Cargar maestro cuentas'!C101</f>
        <v/>
      </c>
      <c r="D104" s="33">
        <f>'2 -Cargar maestro cuentas'!D101</f>
        <v>0</v>
      </c>
      <c r="E104" s="66">
        <f>IF(ISBLANK($A104),"", SUMIF('3 - Resultado de Anticuación'!$B:$B,$A104,'3 - Resultado de Anticuación'!$C:$C))</f>
        <v>0</v>
      </c>
      <c r="F104" s="66">
        <f>IF(OR(ISBLANK($A104),$A104="Capital"),"", SUMIF('3 - Resultado de Anticuación'!$B:$B,$A104,'3 - Resultado de Anticuación'!$I:$I))</f>
        <v>0</v>
      </c>
      <c r="G104" s="68">
        <f t="shared" si="2"/>
        <v>0</v>
      </c>
    </row>
    <row r="105" spans="1:7" ht="12.75">
      <c r="A105" s="32">
        <f>'2 -Cargar maestro cuentas'!A102</f>
        <v>0</v>
      </c>
      <c r="B105" s="33">
        <f>'2 -Cargar maestro cuentas'!B102</f>
        <v>0</v>
      </c>
      <c r="C105" s="33" t="str">
        <f>'2 -Cargar maestro cuentas'!C102</f>
        <v/>
      </c>
      <c r="D105" s="33">
        <f>'2 -Cargar maestro cuentas'!D102</f>
        <v>0</v>
      </c>
      <c r="E105" s="66">
        <f>IF(ISBLANK($A105),"", SUMIF('3 - Resultado de Anticuación'!$B:$B,$A105,'3 - Resultado de Anticuación'!$C:$C))</f>
        <v>0</v>
      </c>
      <c r="F105" s="66">
        <f>IF(OR(ISBLANK($A105),$A105="Capital"),"", SUMIF('3 - Resultado de Anticuación'!$B:$B,$A105,'3 - Resultado de Anticuación'!$I:$I))</f>
        <v>0</v>
      </c>
      <c r="G105" s="68">
        <f t="shared" si="2"/>
        <v>0</v>
      </c>
    </row>
    <row r="106" spans="1:7" ht="12.75">
      <c r="A106" s="32">
        <f>'2 -Cargar maestro cuentas'!A103</f>
        <v>0</v>
      </c>
      <c r="B106" s="33">
        <f>'2 -Cargar maestro cuentas'!B103</f>
        <v>0</v>
      </c>
      <c r="C106" s="33" t="str">
        <f>'2 -Cargar maestro cuentas'!C103</f>
        <v/>
      </c>
      <c r="D106" s="33">
        <f>'2 -Cargar maestro cuentas'!D103</f>
        <v>0</v>
      </c>
      <c r="E106" s="66">
        <f>IF(ISBLANK($A106),"", SUMIF('3 - Resultado de Anticuación'!$B:$B,$A106,'3 - Resultado de Anticuación'!$C:$C))</f>
        <v>0</v>
      </c>
      <c r="F106" s="66">
        <f>IF(OR(ISBLANK($A106),$A106="Capital"),"", SUMIF('3 - Resultado de Anticuación'!$B:$B,$A106,'3 - Resultado de Anticuación'!$I:$I))</f>
        <v>0</v>
      </c>
      <c r="G106" s="68">
        <f t="shared" si="2"/>
        <v>0</v>
      </c>
    </row>
    <row r="107" spans="1:7" ht="12.75">
      <c r="A107" s="32">
        <f>'2 -Cargar maestro cuentas'!A104</f>
        <v>0</v>
      </c>
      <c r="B107" s="33">
        <f>'2 -Cargar maestro cuentas'!B104</f>
        <v>0</v>
      </c>
      <c r="C107" s="33" t="str">
        <f>'2 -Cargar maestro cuentas'!C104</f>
        <v/>
      </c>
      <c r="D107" s="33">
        <f>'2 -Cargar maestro cuentas'!D104</f>
        <v>0</v>
      </c>
      <c r="E107" s="66">
        <f>IF(ISBLANK($A107),"", SUMIF('3 - Resultado de Anticuación'!$B:$B,$A107,'3 - Resultado de Anticuación'!$C:$C))</f>
        <v>0</v>
      </c>
      <c r="F107" s="66">
        <f>IF(OR(ISBLANK($A107),$A107="Capital"),"", SUMIF('3 - Resultado de Anticuación'!$B:$B,$A107,'3 - Resultado de Anticuación'!$I:$I))</f>
        <v>0</v>
      </c>
      <c r="G107" s="68">
        <f t="shared" si="2"/>
        <v>0</v>
      </c>
    </row>
    <row r="108" spans="1:7" ht="12.75">
      <c r="A108" s="32">
        <f>'2 -Cargar maestro cuentas'!A105</f>
        <v>0</v>
      </c>
      <c r="B108" s="33">
        <f>'2 -Cargar maestro cuentas'!B105</f>
        <v>0</v>
      </c>
      <c r="C108" s="33" t="str">
        <f>'2 -Cargar maestro cuentas'!C105</f>
        <v/>
      </c>
      <c r="D108" s="33">
        <f>'2 -Cargar maestro cuentas'!D105</f>
        <v>0</v>
      </c>
      <c r="E108" s="66">
        <f>IF(ISBLANK($A108),"", SUMIF('3 - Resultado de Anticuación'!$B:$B,$A108,'3 - Resultado de Anticuación'!$C:$C))</f>
        <v>0</v>
      </c>
      <c r="F108" s="66">
        <f>IF(OR(ISBLANK($A108),$A108="Capital"),"", SUMIF('3 - Resultado de Anticuación'!$B:$B,$A108,'3 - Resultado de Anticuación'!$I:$I))</f>
        <v>0</v>
      </c>
      <c r="G108" s="68">
        <f t="shared" si="2"/>
        <v>0</v>
      </c>
    </row>
    <row r="109" spans="1:7" ht="12.75">
      <c r="A109" s="32">
        <f>'2 -Cargar maestro cuentas'!A106</f>
        <v>0</v>
      </c>
      <c r="B109" s="33">
        <f>'2 -Cargar maestro cuentas'!B106</f>
        <v>0</v>
      </c>
      <c r="C109" s="33" t="str">
        <f>'2 -Cargar maestro cuentas'!C106</f>
        <v/>
      </c>
      <c r="D109" s="33">
        <f>'2 -Cargar maestro cuentas'!D106</f>
        <v>0</v>
      </c>
      <c r="E109" s="66">
        <f>IF(ISBLANK($A109),"", SUMIF('3 - Resultado de Anticuación'!$B:$B,$A109,'3 - Resultado de Anticuación'!$C:$C))</f>
        <v>0</v>
      </c>
      <c r="F109" s="66">
        <f>IF(OR(ISBLANK($A109),$A109="Capital"),"", SUMIF('3 - Resultado de Anticuación'!$B:$B,$A109,'3 - Resultado de Anticuación'!$I:$I))</f>
        <v>0</v>
      </c>
      <c r="G109" s="68">
        <f t="shared" si="2"/>
        <v>0</v>
      </c>
    </row>
    <row r="110" spans="1:7" ht="12.75">
      <c r="A110" s="32">
        <f>'2 -Cargar maestro cuentas'!A107</f>
        <v>0</v>
      </c>
      <c r="B110" s="33">
        <f>'2 -Cargar maestro cuentas'!B107</f>
        <v>0</v>
      </c>
      <c r="C110" s="33" t="str">
        <f>'2 -Cargar maestro cuentas'!C107</f>
        <v/>
      </c>
      <c r="D110" s="33">
        <f>'2 -Cargar maestro cuentas'!D107</f>
        <v>0</v>
      </c>
      <c r="E110" s="66">
        <f>IF(ISBLANK($A110),"", SUMIF('3 - Resultado de Anticuación'!$B:$B,$A110,'3 - Resultado de Anticuación'!$C:$C))</f>
        <v>0</v>
      </c>
      <c r="F110" s="66">
        <f>IF(OR(ISBLANK($A110),$A110="Capital"),"", SUMIF('3 - Resultado de Anticuación'!$B:$B,$A110,'3 - Resultado de Anticuación'!$I:$I))</f>
        <v>0</v>
      </c>
      <c r="G110" s="68">
        <f t="shared" si="2"/>
        <v>0</v>
      </c>
    </row>
    <row r="111" spans="1:7" ht="12.75">
      <c r="A111" s="32">
        <f>'2 -Cargar maestro cuentas'!A108</f>
        <v>0</v>
      </c>
      <c r="B111" s="33">
        <f>'2 -Cargar maestro cuentas'!B108</f>
        <v>0</v>
      </c>
      <c r="C111" s="33" t="str">
        <f>'2 -Cargar maestro cuentas'!C108</f>
        <v/>
      </c>
      <c r="D111" s="33">
        <f>'2 -Cargar maestro cuentas'!D108</f>
        <v>0</v>
      </c>
      <c r="E111" s="66">
        <f>IF(ISBLANK($A111),"", SUMIF('3 - Resultado de Anticuación'!$B:$B,$A111,'3 - Resultado de Anticuación'!$C:$C))</f>
        <v>0</v>
      </c>
      <c r="F111" s="66">
        <f>IF(OR(ISBLANK($A111),$A111="Capital"),"", SUMIF('3 - Resultado de Anticuación'!$B:$B,$A111,'3 - Resultado de Anticuación'!$I:$I))</f>
        <v>0</v>
      </c>
      <c r="G111" s="68">
        <f t="shared" si="2"/>
        <v>0</v>
      </c>
    </row>
    <row r="112" spans="1:7" ht="12.75">
      <c r="A112" s="32">
        <f>'2 -Cargar maestro cuentas'!A109</f>
        <v>0</v>
      </c>
      <c r="B112" s="33">
        <f>'2 -Cargar maestro cuentas'!B109</f>
        <v>0</v>
      </c>
      <c r="C112" s="33" t="str">
        <f>'2 -Cargar maestro cuentas'!C109</f>
        <v/>
      </c>
      <c r="D112" s="33">
        <f>'2 -Cargar maestro cuentas'!D109</f>
        <v>0</v>
      </c>
      <c r="E112" s="66">
        <f>IF(ISBLANK($A112),"", SUMIF('3 - Resultado de Anticuación'!$B:$B,$A112,'3 - Resultado de Anticuación'!$C:$C))</f>
        <v>0</v>
      </c>
      <c r="F112" s="66">
        <f>IF(OR(ISBLANK($A112),$A112="Capital"),"", SUMIF('3 - Resultado de Anticuación'!$B:$B,$A112,'3 - Resultado de Anticuación'!$I:$I))</f>
        <v>0</v>
      </c>
      <c r="G112" s="68">
        <f t="shared" si="2"/>
        <v>0</v>
      </c>
    </row>
    <row r="113" spans="1:7" ht="12.75">
      <c r="A113" s="32">
        <f>'2 -Cargar maestro cuentas'!A110</f>
        <v>0</v>
      </c>
      <c r="B113" s="33">
        <f>'2 -Cargar maestro cuentas'!B110</f>
        <v>0</v>
      </c>
      <c r="C113" s="33" t="str">
        <f>'2 -Cargar maestro cuentas'!C110</f>
        <v/>
      </c>
      <c r="D113" s="33">
        <f>'2 -Cargar maestro cuentas'!D110</f>
        <v>0</v>
      </c>
      <c r="E113" s="66">
        <f>IF(ISBLANK($A113),"", SUMIF('3 - Resultado de Anticuación'!$B:$B,$A113,'3 - Resultado de Anticuación'!$C:$C))</f>
        <v>0</v>
      </c>
      <c r="F113" s="66">
        <f>IF(OR(ISBLANK($A113),$A113="Capital"),"", SUMIF('3 - Resultado de Anticuación'!$B:$B,$A113,'3 - Resultado de Anticuación'!$I:$I))</f>
        <v>0</v>
      </c>
      <c r="G113" s="68">
        <f t="shared" si="2"/>
        <v>0</v>
      </c>
    </row>
    <row r="114" spans="1:7" ht="12.75">
      <c r="A114" s="32">
        <f>'2 -Cargar maestro cuentas'!A111</f>
        <v>0</v>
      </c>
      <c r="B114" s="33">
        <f>'2 -Cargar maestro cuentas'!B111</f>
        <v>0</v>
      </c>
      <c r="C114" s="33" t="str">
        <f>'2 -Cargar maestro cuentas'!C111</f>
        <v/>
      </c>
      <c r="D114" s="33">
        <f>'2 -Cargar maestro cuentas'!D111</f>
        <v>0</v>
      </c>
      <c r="E114" s="66">
        <f>IF(ISBLANK($A114),"", SUMIF('3 - Resultado de Anticuación'!$B:$B,$A114,'3 - Resultado de Anticuación'!$C:$C))</f>
        <v>0</v>
      </c>
      <c r="F114" s="66">
        <f>IF(OR(ISBLANK($A114),$A114="Capital"),"", SUMIF('3 - Resultado de Anticuación'!$B:$B,$A114,'3 - Resultado de Anticuación'!$I:$I))</f>
        <v>0</v>
      </c>
      <c r="G114" s="68">
        <f t="shared" si="2"/>
        <v>0</v>
      </c>
    </row>
    <row r="115" spans="1:7" ht="12.75">
      <c r="A115" s="32">
        <f>'2 -Cargar maestro cuentas'!A112</f>
        <v>0</v>
      </c>
      <c r="B115" s="33">
        <f>'2 -Cargar maestro cuentas'!B112</f>
        <v>0</v>
      </c>
      <c r="C115" s="33" t="str">
        <f>'2 -Cargar maestro cuentas'!C112</f>
        <v/>
      </c>
      <c r="D115" s="33">
        <f>'2 -Cargar maestro cuentas'!D112</f>
        <v>0</v>
      </c>
      <c r="E115" s="66">
        <f>IF(ISBLANK($A115),"", SUMIF('3 - Resultado de Anticuación'!$B:$B,$A115,'3 - Resultado de Anticuación'!$C:$C))</f>
        <v>0</v>
      </c>
      <c r="F115" s="66">
        <f>IF(OR(ISBLANK($A115),$A115="Capital"),"", SUMIF('3 - Resultado de Anticuación'!$B:$B,$A115,'3 - Resultado de Anticuación'!$I:$I))</f>
        <v>0</v>
      </c>
      <c r="G115" s="68">
        <f t="shared" si="2"/>
        <v>0</v>
      </c>
    </row>
    <row r="116" spans="1:7" ht="12.75">
      <c r="A116" s="32">
        <f>'2 -Cargar maestro cuentas'!A113</f>
        <v>0</v>
      </c>
      <c r="B116" s="33">
        <f>'2 -Cargar maestro cuentas'!B113</f>
        <v>0</v>
      </c>
      <c r="C116" s="33" t="str">
        <f>'2 -Cargar maestro cuentas'!C113</f>
        <v/>
      </c>
      <c r="D116" s="33">
        <f>'2 -Cargar maestro cuentas'!D113</f>
        <v>0</v>
      </c>
      <c r="E116" s="66">
        <f>IF(ISBLANK($A116),"", SUMIF('3 - Resultado de Anticuación'!$B:$B,$A116,'3 - Resultado de Anticuación'!$C:$C))</f>
        <v>0</v>
      </c>
      <c r="F116" s="66">
        <f>IF(OR(ISBLANK($A116),$A116="Capital"),"", SUMIF('3 - Resultado de Anticuación'!$B:$B,$A116,'3 - Resultado de Anticuación'!$I:$I))</f>
        <v>0</v>
      </c>
      <c r="G116" s="68">
        <f t="shared" si="2"/>
        <v>0</v>
      </c>
    </row>
    <row r="117" spans="1:7" ht="12.75">
      <c r="A117" s="32">
        <f>'2 -Cargar maestro cuentas'!A114</f>
        <v>0</v>
      </c>
      <c r="B117" s="33">
        <f>'2 -Cargar maestro cuentas'!B114</f>
        <v>0</v>
      </c>
      <c r="C117" s="33" t="str">
        <f>'2 -Cargar maestro cuentas'!C114</f>
        <v/>
      </c>
      <c r="D117" s="33">
        <f>'2 -Cargar maestro cuentas'!D114</f>
        <v>0</v>
      </c>
      <c r="E117" s="66">
        <f>IF(ISBLANK($A117),"", SUMIF('3 - Resultado de Anticuación'!$B:$B,$A117,'3 - Resultado de Anticuación'!$C:$C))</f>
        <v>0</v>
      </c>
      <c r="F117" s="66">
        <f>IF(OR(ISBLANK($A117),$A117="Capital"),"", SUMIF('3 - Resultado de Anticuación'!$B:$B,$A117,'3 - Resultado de Anticuación'!$I:$I))</f>
        <v>0</v>
      </c>
      <c r="G117" s="68">
        <f t="shared" si="2"/>
        <v>0</v>
      </c>
    </row>
    <row r="118" spans="1:7" ht="12.75">
      <c r="A118" s="32">
        <f>'2 -Cargar maestro cuentas'!A115</f>
        <v>0</v>
      </c>
      <c r="B118" s="33">
        <f>'2 -Cargar maestro cuentas'!B115</f>
        <v>0</v>
      </c>
      <c r="C118" s="33" t="str">
        <f>'2 -Cargar maestro cuentas'!C115</f>
        <v/>
      </c>
      <c r="D118" s="33">
        <f>'2 -Cargar maestro cuentas'!D115</f>
        <v>0</v>
      </c>
      <c r="E118" s="66">
        <f>IF(ISBLANK($A118),"", SUMIF('3 - Resultado de Anticuación'!$B:$B,$A118,'3 - Resultado de Anticuación'!$C:$C))</f>
        <v>0</v>
      </c>
      <c r="F118" s="66">
        <f>IF(OR(ISBLANK($A118),$A118="Capital"),"", SUMIF('3 - Resultado de Anticuación'!$B:$B,$A118,'3 - Resultado de Anticuación'!$I:$I))</f>
        <v>0</v>
      </c>
      <c r="G118" s="68">
        <f t="shared" si="2"/>
        <v>0</v>
      </c>
    </row>
    <row r="119" spans="1:7" ht="12.75">
      <c r="A119" s="32">
        <f>'2 -Cargar maestro cuentas'!A116</f>
        <v>0</v>
      </c>
      <c r="B119" s="33">
        <f>'2 -Cargar maestro cuentas'!B116</f>
        <v>0</v>
      </c>
      <c r="C119" s="33" t="str">
        <f>'2 -Cargar maestro cuentas'!C116</f>
        <v/>
      </c>
      <c r="D119" s="33">
        <f>'2 -Cargar maestro cuentas'!D116</f>
        <v>0</v>
      </c>
      <c r="E119" s="66">
        <f>IF(ISBLANK($A119),"", SUMIF('3 - Resultado de Anticuación'!$B:$B,$A119,'3 - Resultado de Anticuación'!$C:$C))</f>
        <v>0</v>
      </c>
      <c r="F119" s="66">
        <f>IF(OR(ISBLANK($A119),$A119="Capital"),"", SUMIF('3 - Resultado de Anticuación'!$B:$B,$A119,'3 - Resultado de Anticuación'!$I:$I))</f>
        <v>0</v>
      </c>
      <c r="G119" s="68">
        <f t="shared" si="2"/>
        <v>0</v>
      </c>
    </row>
    <row r="120" spans="1:7" ht="12.75">
      <c r="A120" s="32">
        <f>'2 -Cargar maestro cuentas'!A117</f>
        <v>0</v>
      </c>
      <c r="B120" s="33">
        <f>'2 -Cargar maestro cuentas'!B117</f>
        <v>0</v>
      </c>
      <c r="C120" s="33" t="str">
        <f>'2 -Cargar maestro cuentas'!C117</f>
        <v/>
      </c>
      <c r="D120" s="33">
        <f>'2 -Cargar maestro cuentas'!D117</f>
        <v>0</v>
      </c>
      <c r="E120" s="66">
        <f>IF(ISBLANK($A120),"", SUMIF('3 - Resultado de Anticuación'!$B:$B,$A120,'3 - Resultado de Anticuación'!$C:$C))</f>
        <v>0</v>
      </c>
      <c r="F120" s="66">
        <f>IF(OR(ISBLANK($A120),$A120="Capital"),"", SUMIF('3 - Resultado de Anticuación'!$B:$B,$A120,'3 - Resultado de Anticuación'!$I:$I))</f>
        <v>0</v>
      </c>
      <c r="G120" s="68">
        <f t="shared" si="2"/>
        <v>0</v>
      </c>
    </row>
    <row r="121" spans="1:7" ht="12.75">
      <c r="A121" s="32">
        <f>'2 -Cargar maestro cuentas'!A118</f>
        <v>0</v>
      </c>
      <c r="B121" s="33">
        <f>'2 -Cargar maestro cuentas'!B118</f>
        <v>0</v>
      </c>
      <c r="C121" s="33" t="str">
        <f>'2 -Cargar maestro cuentas'!C118</f>
        <v/>
      </c>
      <c r="D121" s="33">
        <f>'2 -Cargar maestro cuentas'!D118</f>
        <v>0</v>
      </c>
      <c r="E121" s="66">
        <f>IF(ISBLANK($A121),"", SUMIF('3 - Resultado de Anticuación'!$B:$B,$A121,'3 - Resultado de Anticuación'!$C:$C))</f>
        <v>0</v>
      </c>
      <c r="F121" s="66">
        <f>IF(OR(ISBLANK($A121),$A121="Capital"),"", SUMIF('3 - Resultado de Anticuación'!$B:$B,$A121,'3 - Resultado de Anticuación'!$I:$I))</f>
        <v>0</v>
      </c>
      <c r="G121" s="68">
        <f t="shared" si="2"/>
        <v>0</v>
      </c>
    </row>
    <row r="122" spans="1:7" ht="12.75">
      <c r="A122" s="32">
        <f>'2 -Cargar maestro cuentas'!A119</f>
        <v>0</v>
      </c>
      <c r="B122" s="33">
        <f>'2 -Cargar maestro cuentas'!B119</f>
        <v>0</v>
      </c>
      <c r="C122" s="33" t="str">
        <f>'2 -Cargar maestro cuentas'!C119</f>
        <v/>
      </c>
      <c r="D122" s="33">
        <f>'2 -Cargar maestro cuentas'!D119</f>
        <v>0</v>
      </c>
      <c r="E122" s="66">
        <f>IF(ISBLANK($A122),"", SUMIF('3 - Resultado de Anticuación'!$B:$B,$A122,'3 - Resultado de Anticuación'!$C:$C))</f>
        <v>0</v>
      </c>
      <c r="F122" s="66">
        <f>IF(OR(ISBLANK($A122),$A122="Capital"),"", SUMIF('3 - Resultado de Anticuación'!$B:$B,$A122,'3 - Resultado de Anticuación'!$I:$I))</f>
        <v>0</v>
      </c>
      <c r="G122" s="68">
        <f t="shared" si="2"/>
        <v>0</v>
      </c>
    </row>
    <row r="123" spans="1:7" ht="12.75">
      <c r="A123" s="32">
        <f>'2 -Cargar maestro cuentas'!A120</f>
        <v>0</v>
      </c>
      <c r="B123" s="33">
        <f>'2 -Cargar maestro cuentas'!B120</f>
        <v>0</v>
      </c>
      <c r="C123" s="33" t="str">
        <f>'2 -Cargar maestro cuentas'!C120</f>
        <v/>
      </c>
      <c r="D123" s="33">
        <f>'2 -Cargar maestro cuentas'!D120</f>
        <v>0</v>
      </c>
      <c r="E123" s="66">
        <f>IF(ISBLANK($A123),"", SUMIF('3 - Resultado de Anticuación'!$B:$B,$A123,'3 - Resultado de Anticuación'!$C:$C))</f>
        <v>0</v>
      </c>
      <c r="F123" s="66">
        <f>IF(OR(ISBLANK($A123),$A123="Capital"),"", SUMIF('3 - Resultado de Anticuación'!$B:$B,$A123,'3 - Resultado de Anticuación'!$I:$I))</f>
        <v>0</v>
      </c>
      <c r="G123" s="68">
        <f t="shared" si="2"/>
        <v>0</v>
      </c>
    </row>
    <row r="124" spans="1:7" ht="12.75">
      <c r="A124" s="32">
        <f>'2 -Cargar maestro cuentas'!A121</f>
        <v>0</v>
      </c>
      <c r="B124" s="33">
        <f>'2 -Cargar maestro cuentas'!B121</f>
        <v>0</v>
      </c>
      <c r="C124" s="33" t="str">
        <f>'2 -Cargar maestro cuentas'!C121</f>
        <v/>
      </c>
      <c r="D124" s="33">
        <f>'2 -Cargar maestro cuentas'!D121</f>
        <v>0</v>
      </c>
      <c r="E124" s="66">
        <f>IF(ISBLANK($A124),"", SUMIF('3 - Resultado de Anticuación'!$B:$B,$A124,'3 - Resultado de Anticuación'!$C:$C))</f>
        <v>0</v>
      </c>
      <c r="F124" s="66">
        <f>IF(OR(ISBLANK($A124),$A124="Capital"),"", SUMIF('3 - Resultado de Anticuación'!$B:$B,$A124,'3 - Resultado de Anticuación'!$I:$I))</f>
        <v>0</v>
      </c>
      <c r="G124" s="68">
        <f t="shared" si="2"/>
        <v>0</v>
      </c>
    </row>
    <row r="125" spans="1:7" ht="12.75">
      <c r="A125" s="32">
        <f>'2 -Cargar maestro cuentas'!A122</f>
        <v>0</v>
      </c>
      <c r="B125" s="33">
        <f>'2 -Cargar maestro cuentas'!B122</f>
        <v>0</v>
      </c>
      <c r="C125" s="33" t="str">
        <f>'2 -Cargar maestro cuentas'!C122</f>
        <v/>
      </c>
      <c r="D125" s="33">
        <f>'2 -Cargar maestro cuentas'!D122</f>
        <v>0</v>
      </c>
      <c r="E125" s="66">
        <f>IF(ISBLANK($A125),"", SUMIF('3 - Resultado de Anticuación'!$B:$B,$A125,'3 - Resultado de Anticuación'!$C:$C))</f>
        <v>0</v>
      </c>
      <c r="F125" s="66">
        <f>IF(OR(ISBLANK($A125),$A125="Capital"),"", SUMIF('3 - Resultado de Anticuación'!$B:$B,$A125,'3 - Resultado de Anticuación'!$I:$I))</f>
        <v>0</v>
      </c>
      <c r="G125" s="68">
        <f t="shared" si="2"/>
        <v>0</v>
      </c>
    </row>
    <row r="126" spans="1:7" ht="12.75">
      <c r="A126" s="32">
        <f>'2 -Cargar maestro cuentas'!A123</f>
        <v>0</v>
      </c>
      <c r="B126" s="33">
        <f>'2 -Cargar maestro cuentas'!B123</f>
        <v>0</v>
      </c>
      <c r="C126" s="33" t="str">
        <f>'2 -Cargar maestro cuentas'!C123</f>
        <v/>
      </c>
      <c r="D126" s="33">
        <f>'2 -Cargar maestro cuentas'!D123</f>
        <v>0</v>
      </c>
      <c r="E126" s="66">
        <f>IF(ISBLANK($A126),"", SUMIF('3 - Resultado de Anticuación'!$B:$B,$A126,'3 - Resultado de Anticuación'!$C:$C))</f>
        <v>0</v>
      </c>
      <c r="F126" s="66">
        <f>IF(OR(ISBLANK($A126),$A126="Capital"),"", SUMIF('3 - Resultado de Anticuación'!$B:$B,$A126,'3 - Resultado de Anticuación'!$I:$I))</f>
        <v>0</v>
      </c>
      <c r="G126" s="68">
        <f t="shared" si="2"/>
        <v>0</v>
      </c>
    </row>
    <row r="127" spans="1:7" ht="12.75">
      <c r="A127" s="32">
        <f>'2 -Cargar maestro cuentas'!A124</f>
        <v>0</v>
      </c>
      <c r="B127" s="33">
        <f>'2 -Cargar maestro cuentas'!B124</f>
        <v>0</v>
      </c>
      <c r="C127" s="33" t="str">
        <f>'2 -Cargar maestro cuentas'!C124</f>
        <v/>
      </c>
      <c r="D127" s="33">
        <f>'2 -Cargar maestro cuentas'!D124</f>
        <v>0</v>
      </c>
      <c r="E127" s="66">
        <f>IF(ISBLANK($A127),"", SUMIF('3 - Resultado de Anticuación'!$B:$B,$A127,'3 - Resultado de Anticuación'!$C:$C))</f>
        <v>0</v>
      </c>
      <c r="F127" s="66">
        <f>IF(OR(ISBLANK($A127),$A127="Capital"),"", SUMIF('3 - Resultado de Anticuación'!$B:$B,$A127,'3 - Resultado de Anticuación'!$I:$I))</f>
        <v>0</v>
      </c>
      <c r="G127" s="68">
        <f t="shared" si="2"/>
        <v>0</v>
      </c>
    </row>
    <row r="128" spans="1:7" ht="12.75">
      <c r="A128" s="32">
        <f>'2 -Cargar maestro cuentas'!A125</f>
        <v>0</v>
      </c>
      <c r="B128" s="33">
        <f>'2 -Cargar maestro cuentas'!B125</f>
        <v>0</v>
      </c>
      <c r="C128" s="33" t="str">
        <f>'2 -Cargar maestro cuentas'!C125</f>
        <v/>
      </c>
      <c r="D128" s="33">
        <f>'2 -Cargar maestro cuentas'!D125</f>
        <v>0</v>
      </c>
      <c r="E128" s="66">
        <f>IF(ISBLANK($A128),"", SUMIF('3 - Resultado de Anticuación'!$B:$B,$A128,'3 - Resultado de Anticuación'!$C:$C))</f>
        <v>0</v>
      </c>
      <c r="F128" s="66">
        <f>IF(OR(ISBLANK($A128),$A128="Capital"),"", SUMIF('3 - Resultado de Anticuación'!$B:$B,$A128,'3 - Resultado de Anticuación'!$I:$I))</f>
        <v>0</v>
      </c>
      <c r="G128" s="68">
        <f t="shared" si="2"/>
        <v>0</v>
      </c>
    </row>
    <row r="129" spans="1:7" ht="12.75">
      <c r="A129" s="32">
        <f>'2 -Cargar maestro cuentas'!A126</f>
        <v>0</v>
      </c>
      <c r="B129" s="33">
        <f>'2 -Cargar maestro cuentas'!B126</f>
        <v>0</v>
      </c>
      <c r="C129" s="33" t="str">
        <f>'2 -Cargar maestro cuentas'!C126</f>
        <v/>
      </c>
      <c r="D129" s="33">
        <f>'2 -Cargar maestro cuentas'!D126</f>
        <v>0</v>
      </c>
      <c r="E129" s="66">
        <f>IF(ISBLANK($A129),"", SUMIF('3 - Resultado de Anticuación'!$B:$B,$A129,'3 - Resultado de Anticuación'!$C:$C))</f>
        <v>0</v>
      </c>
      <c r="F129" s="66">
        <f>IF(OR(ISBLANK($A129),$A129="Capital"),"", SUMIF('3 - Resultado de Anticuación'!$B:$B,$A129,'3 - Resultado de Anticuación'!$I:$I))</f>
        <v>0</v>
      </c>
      <c r="G129" s="68">
        <f t="shared" si="2"/>
        <v>0</v>
      </c>
    </row>
    <row r="130" spans="1:7" ht="12.75">
      <c r="A130" s="32">
        <f>'2 -Cargar maestro cuentas'!A127</f>
        <v>0</v>
      </c>
      <c r="B130" s="33">
        <f>'2 -Cargar maestro cuentas'!B127</f>
        <v>0</v>
      </c>
      <c r="C130" s="33" t="str">
        <f>'2 -Cargar maestro cuentas'!C127</f>
        <v/>
      </c>
      <c r="D130" s="33">
        <f>'2 -Cargar maestro cuentas'!D127</f>
        <v>0</v>
      </c>
      <c r="E130" s="66">
        <f>IF(ISBLANK($A130),"", SUMIF('3 - Resultado de Anticuación'!$B:$B,$A130,'3 - Resultado de Anticuación'!$C:$C))</f>
        <v>0</v>
      </c>
      <c r="F130" s="66">
        <f>IF(OR(ISBLANK($A130),$A130="Capital"),"", SUMIF('3 - Resultado de Anticuación'!$B:$B,$A130,'3 - Resultado de Anticuación'!$I:$I))</f>
        <v>0</v>
      </c>
      <c r="G130" s="68">
        <f t="shared" si="2"/>
        <v>0</v>
      </c>
    </row>
    <row r="131" spans="1:7" ht="12.75">
      <c r="A131" s="32">
        <f>'2 -Cargar maestro cuentas'!A128</f>
        <v>0</v>
      </c>
      <c r="B131" s="33">
        <f>'2 -Cargar maestro cuentas'!B128</f>
        <v>0</v>
      </c>
      <c r="C131" s="33" t="str">
        <f>'2 -Cargar maestro cuentas'!C128</f>
        <v/>
      </c>
      <c r="D131" s="33">
        <f>'2 -Cargar maestro cuentas'!D128</f>
        <v>0</v>
      </c>
      <c r="E131" s="66">
        <f>IF(ISBLANK($A131),"", SUMIF('3 - Resultado de Anticuación'!$B:$B,$A131,'3 - Resultado de Anticuación'!$C:$C))</f>
        <v>0</v>
      </c>
      <c r="F131" s="66">
        <f>IF(OR(ISBLANK($A131),$A131="Capital"),"", SUMIF('3 - Resultado de Anticuación'!$B:$B,$A131,'3 - Resultado de Anticuación'!$I:$I))</f>
        <v>0</v>
      </c>
      <c r="G131" s="68">
        <f t="shared" si="2"/>
        <v>0</v>
      </c>
    </row>
    <row r="132" spans="1:7" ht="12.75">
      <c r="A132" s="32">
        <f>'2 -Cargar maestro cuentas'!A129</f>
        <v>0</v>
      </c>
      <c r="B132" s="33">
        <f>'2 -Cargar maestro cuentas'!B129</f>
        <v>0</v>
      </c>
      <c r="C132" s="33" t="str">
        <f>'2 -Cargar maestro cuentas'!C129</f>
        <v/>
      </c>
      <c r="D132" s="33">
        <f>'2 -Cargar maestro cuentas'!D129</f>
        <v>0</v>
      </c>
      <c r="E132" s="66">
        <f>IF(ISBLANK($A132),"", SUMIF('3 - Resultado de Anticuación'!$B:$B,$A132,'3 - Resultado de Anticuación'!$C:$C))</f>
        <v>0</v>
      </c>
      <c r="F132" s="66">
        <f>IF(OR(ISBLANK($A132),$A132="Capital"),"", SUMIF('3 - Resultado de Anticuación'!$B:$B,$A132,'3 - Resultado de Anticuación'!$I:$I))</f>
        <v>0</v>
      </c>
      <c r="G132" s="68">
        <f t="shared" si="2"/>
        <v>0</v>
      </c>
    </row>
    <row r="133" spans="1:7" ht="12.75">
      <c r="A133" s="32">
        <f>'2 -Cargar maestro cuentas'!A130</f>
        <v>0</v>
      </c>
      <c r="B133" s="33">
        <f>'2 -Cargar maestro cuentas'!B130</f>
        <v>0</v>
      </c>
      <c r="C133" s="33" t="str">
        <f>'2 -Cargar maestro cuentas'!C130</f>
        <v/>
      </c>
      <c r="D133" s="33">
        <f>'2 -Cargar maestro cuentas'!D130</f>
        <v>0</v>
      </c>
      <c r="E133" s="66">
        <f>IF(ISBLANK($A133),"", SUMIF('3 - Resultado de Anticuación'!$B:$B,$A133,'3 - Resultado de Anticuación'!$C:$C))</f>
        <v>0</v>
      </c>
      <c r="F133" s="66">
        <f>IF(OR(ISBLANK($A133),$A133="Capital"),"", SUMIF('3 - Resultado de Anticuación'!$B:$B,$A133,'3 - Resultado de Anticuación'!$I:$I))</f>
        <v>0</v>
      </c>
      <c r="G133" s="68">
        <f t="shared" ref="G133:G196" si="3">SUM(E133:F133)</f>
        <v>0</v>
      </c>
    </row>
    <row r="134" spans="1:7" ht="12.75">
      <c r="A134" s="32">
        <f>'2 -Cargar maestro cuentas'!A131</f>
        <v>0</v>
      </c>
      <c r="B134" s="33">
        <f>'2 -Cargar maestro cuentas'!B131</f>
        <v>0</v>
      </c>
      <c r="C134" s="33" t="str">
        <f>'2 -Cargar maestro cuentas'!C131</f>
        <v/>
      </c>
      <c r="D134" s="33">
        <f>'2 -Cargar maestro cuentas'!D131</f>
        <v>0</v>
      </c>
      <c r="E134" s="66">
        <f>IF(ISBLANK($A134),"", SUMIF('3 - Resultado de Anticuación'!$B:$B,$A134,'3 - Resultado de Anticuación'!$C:$C))</f>
        <v>0</v>
      </c>
      <c r="F134" s="66">
        <f>IF(OR(ISBLANK($A134),$A134="Capital"),"", SUMIF('3 - Resultado de Anticuación'!$B:$B,$A134,'3 - Resultado de Anticuación'!$I:$I))</f>
        <v>0</v>
      </c>
      <c r="G134" s="68">
        <f t="shared" si="3"/>
        <v>0</v>
      </c>
    </row>
    <row r="135" spans="1:7" ht="12.75">
      <c r="A135" s="32">
        <f>'2 -Cargar maestro cuentas'!A132</f>
        <v>0</v>
      </c>
      <c r="B135" s="33">
        <f>'2 -Cargar maestro cuentas'!B132</f>
        <v>0</v>
      </c>
      <c r="C135" s="33" t="str">
        <f>'2 -Cargar maestro cuentas'!C132</f>
        <v/>
      </c>
      <c r="D135" s="33">
        <f>'2 -Cargar maestro cuentas'!D132</f>
        <v>0</v>
      </c>
      <c r="E135" s="66">
        <f>IF(ISBLANK($A135),"", SUMIF('3 - Resultado de Anticuación'!$B:$B,$A135,'3 - Resultado de Anticuación'!$C:$C))</f>
        <v>0</v>
      </c>
      <c r="F135" s="66">
        <f>IF(OR(ISBLANK($A135),$A135="Capital"),"", SUMIF('3 - Resultado de Anticuación'!$B:$B,$A135,'3 - Resultado de Anticuación'!$I:$I))</f>
        <v>0</v>
      </c>
      <c r="G135" s="68">
        <f t="shared" si="3"/>
        <v>0</v>
      </c>
    </row>
    <row r="136" spans="1:7" ht="12.75">
      <c r="A136" s="32">
        <f>'2 -Cargar maestro cuentas'!A133</f>
        <v>0</v>
      </c>
      <c r="B136" s="33">
        <f>'2 -Cargar maestro cuentas'!B133</f>
        <v>0</v>
      </c>
      <c r="C136" s="33" t="str">
        <f>'2 -Cargar maestro cuentas'!C133</f>
        <v/>
      </c>
      <c r="D136" s="33">
        <f>'2 -Cargar maestro cuentas'!D133</f>
        <v>0</v>
      </c>
      <c r="E136" s="66">
        <f>IF(ISBLANK($A136),"", SUMIF('3 - Resultado de Anticuación'!$B:$B,$A136,'3 - Resultado de Anticuación'!$C:$C))</f>
        <v>0</v>
      </c>
      <c r="F136" s="66">
        <f>IF(OR(ISBLANK($A136),$A136="Capital"),"", SUMIF('3 - Resultado de Anticuación'!$B:$B,$A136,'3 - Resultado de Anticuación'!$I:$I))</f>
        <v>0</v>
      </c>
      <c r="G136" s="68">
        <f t="shared" si="3"/>
        <v>0</v>
      </c>
    </row>
    <row r="137" spans="1:7" ht="12.75">
      <c r="A137" s="32">
        <f>'2 -Cargar maestro cuentas'!A134</f>
        <v>0</v>
      </c>
      <c r="B137" s="33">
        <f>'2 -Cargar maestro cuentas'!B134</f>
        <v>0</v>
      </c>
      <c r="C137" s="33" t="str">
        <f>'2 -Cargar maestro cuentas'!C134</f>
        <v/>
      </c>
      <c r="D137" s="33">
        <f>'2 -Cargar maestro cuentas'!D134</f>
        <v>0</v>
      </c>
      <c r="E137" s="66">
        <f>IF(ISBLANK($A137),"", SUMIF('3 - Resultado de Anticuación'!$B:$B,$A137,'3 - Resultado de Anticuación'!$C:$C))</f>
        <v>0</v>
      </c>
      <c r="F137" s="66">
        <f>IF(OR(ISBLANK($A137),$A137="Capital"),"", SUMIF('3 - Resultado de Anticuación'!$B:$B,$A137,'3 - Resultado de Anticuación'!$I:$I))</f>
        <v>0</v>
      </c>
      <c r="G137" s="68">
        <f t="shared" si="3"/>
        <v>0</v>
      </c>
    </row>
    <row r="138" spans="1:7" ht="12.75">
      <c r="A138" s="32">
        <f>'2 -Cargar maestro cuentas'!A135</f>
        <v>0</v>
      </c>
      <c r="B138" s="33">
        <f>'2 -Cargar maestro cuentas'!B135</f>
        <v>0</v>
      </c>
      <c r="C138" s="33" t="str">
        <f>'2 -Cargar maestro cuentas'!C135</f>
        <v/>
      </c>
      <c r="D138" s="33">
        <f>'2 -Cargar maestro cuentas'!D135</f>
        <v>0</v>
      </c>
      <c r="E138" s="66">
        <f>IF(ISBLANK($A138),"", SUMIF('3 - Resultado de Anticuación'!$B:$B,$A138,'3 - Resultado de Anticuación'!$C:$C))</f>
        <v>0</v>
      </c>
      <c r="F138" s="66">
        <f>IF(OR(ISBLANK($A138),$A138="Capital"),"", SUMIF('3 - Resultado de Anticuación'!$B:$B,$A138,'3 - Resultado de Anticuación'!$I:$I))</f>
        <v>0</v>
      </c>
      <c r="G138" s="68">
        <f t="shared" si="3"/>
        <v>0</v>
      </c>
    </row>
    <row r="139" spans="1:7" ht="12.75">
      <c r="A139" s="32">
        <f>'2 -Cargar maestro cuentas'!A136</f>
        <v>0</v>
      </c>
      <c r="B139" s="33">
        <f>'2 -Cargar maestro cuentas'!B136</f>
        <v>0</v>
      </c>
      <c r="C139" s="33" t="str">
        <f>'2 -Cargar maestro cuentas'!C136</f>
        <v/>
      </c>
      <c r="D139" s="33">
        <f>'2 -Cargar maestro cuentas'!D136</f>
        <v>0</v>
      </c>
      <c r="E139" s="66">
        <f>IF(ISBLANK($A139),"", SUMIF('3 - Resultado de Anticuación'!$B:$B,$A139,'3 - Resultado de Anticuación'!$C:$C))</f>
        <v>0</v>
      </c>
      <c r="F139" s="66">
        <f>IF(OR(ISBLANK($A139),$A139="Capital"),"", SUMIF('3 - Resultado de Anticuación'!$B:$B,$A139,'3 - Resultado de Anticuación'!$I:$I))</f>
        <v>0</v>
      </c>
      <c r="G139" s="68">
        <f t="shared" si="3"/>
        <v>0</v>
      </c>
    </row>
    <row r="140" spans="1:7" ht="12.75">
      <c r="A140" s="32">
        <f>'2 -Cargar maestro cuentas'!A137</f>
        <v>0</v>
      </c>
      <c r="B140" s="33">
        <f>'2 -Cargar maestro cuentas'!B137</f>
        <v>0</v>
      </c>
      <c r="C140" s="33" t="str">
        <f>'2 -Cargar maestro cuentas'!C137</f>
        <v/>
      </c>
      <c r="D140" s="33">
        <f>'2 -Cargar maestro cuentas'!D137</f>
        <v>0</v>
      </c>
      <c r="E140" s="66">
        <f>IF(ISBLANK($A140),"", SUMIF('3 - Resultado de Anticuación'!$B:$B,$A140,'3 - Resultado de Anticuación'!$C:$C))</f>
        <v>0</v>
      </c>
      <c r="F140" s="66">
        <f>IF(OR(ISBLANK($A140),$A140="Capital"),"", SUMIF('3 - Resultado de Anticuación'!$B:$B,$A140,'3 - Resultado de Anticuación'!$I:$I))</f>
        <v>0</v>
      </c>
      <c r="G140" s="68">
        <f t="shared" si="3"/>
        <v>0</v>
      </c>
    </row>
    <row r="141" spans="1:7" ht="12.75">
      <c r="A141" s="32">
        <f>'2 -Cargar maestro cuentas'!A138</f>
        <v>0</v>
      </c>
      <c r="B141" s="33">
        <f>'2 -Cargar maestro cuentas'!B138</f>
        <v>0</v>
      </c>
      <c r="C141" s="33" t="str">
        <f>'2 -Cargar maestro cuentas'!C138</f>
        <v/>
      </c>
      <c r="D141" s="33">
        <f>'2 -Cargar maestro cuentas'!D138</f>
        <v>0</v>
      </c>
      <c r="E141" s="66">
        <f>IF(ISBLANK($A141),"", SUMIF('3 - Resultado de Anticuación'!$B:$B,$A141,'3 - Resultado de Anticuación'!$C:$C))</f>
        <v>0</v>
      </c>
      <c r="F141" s="66">
        <f>IF(OR(ISBLANK($A141),$A141="Capital"),"", SUMIF('3 - Resultado de Anticuación'!$B:$B,$A141,'3 - Resultado de Anticuación'!$I:$I))</f>
        <v>0</v>
      </c>
      <c r="G141" s="68">
        <f t="shared" si="3"/>
        <v>0</v>
      </c>
    </row>
    <row r="142" spans="1:7" ht="12.75">
      <c r="A142" s="32">
        <f>'2 -Cargar maestro cuentas'!A139</f>
        <v>0</v>
      </c>
      <c r="B142" s="33">
        <f>'2 -Cargar maestro cuentas'!B139</f>
        <v>0</v>
      </c>
      <c r="C142" s="33" t="str">
        <f>'2 -Cargar maestro cuentas'!C139</f>
        <v/>
      </c>
      <c r="D142" s="33">
        <f>'2 -Cargar maestro cuentas'!D139</f>
        <v>0</v>
      </c>
      <c r="E142" s="66">
        <f>IF(ISBLANK($A142),"", SUMIF('3 - Resultado de Anticuación'!$B:$B,$A142,'3 - Resultado de Anticuación'!$C:$C))</f>
        <v>0</v>
      </c>
      <c r="F142" s="66">
        <f>IF(OR(ISBLANK($A142),$A142="Capital"),"", SUMIF('3 - Resultado de Anticuación'!$B:$B,$A142,'3 - Resultado de Anticuación'!$I:$I))</f>
        <v>0</v>
      </c>
      <c r="G142" s="68">
        <f t="shared" si="3"/>
        <v>0</v>
      </c>
    </row>
    <row r="143" spans="1:7" ht="12.75">
      <c r="A143" s="32">
        <f>'2 -Cargar maestro cuentas'!A140</f>
        <v>0</v>
      </c>
      <c r="B143" s="33">
        <f>'2 -Cargar maestro cuentas'!B140</f>
        <v>0</v>
      </c>
      <c r="C143" s="33" t="str">
        <f>'2 -Cargar maestro cuentas'!C140</f>
        <v/>
      </c>
      <c r="D143" s="33">
        <f>'2 -Cargar maestro cuentas'!D140</f>
        <v>0</v>
      </c>
      <c r="E143" s="66">
        <f>IF(ISBLANK($A143),"", SUMIF('3 - Resultado de Anticuación'!$B:$B,$A143,'3 - Resultado de Anticuación'!$C:$C))</f>
        <v>0</v>
      </c>
      <c r="F143" s="66">
        <f>IF(OR(ISBLANK($A143),$A143="Capital"),"", SUMIF('3 - Resultado de Anticuación'!$B:$B,$A143,'3 - Resultado de Anticuación'!$I:$I))</f>
        <v>0</v>
      </c>
      <c r="G143" s="68">
        <f t="shared" si="3"/>
        <v>0</v>
      </c>
    </row>
    <row r="144" spans="1:7" ht="12.75">
      <c r="A144" s="32">
        <f>'2 -Cargar maestro cuentas'!A141</f>
        <v>0</v>
      </c>
      <c r="B144" s="33">
        <f>'2 -Cargar maestro cuentas'!B141</f>
        <v>0</v>
      </c>
      <c r="C144" s="33" t="str">
        <f>'2 -Cargar maestro cuentas'!C141</f>
        <v/>
      </c>
      <c r="D144" s="33">
        <f>'2 -Cargar maestro cuentas'!D141</f>
        <v>0</v>
      </c>
      <c r="E144" s="66">
        <f>IF(ISBLANK($A144),"", SUMIF('3 - Resultado de Anticuación'!$B:$B,$A144,'3 - Resultado de Anticuación'!$C:$C))</f>
        <v>0</v>
      </c>
      <c r="F144" s="66">
        <f>IF(OR(ISBLANK($A144),$A144="Capital"),"", SUMIF('3 - Resultado de Anticuación'!$B:$B,$A144,'3 - Resultado de Anticuación'!$I:$I))</f>
        <v>0</v>
      </c>
      <c r="G144" s="68">
        <f t="shared" si="3"/>
        <v>0</v>
      </c>
    </row>
    <row r="145" spans="1:7" ht="12.75">
      <c r="A145" s="32">
        <f>'2 -Cargar maestro cuentas'!A142</f>
        <v>0</v>
      </c>
      <c r="B145" s="33">
        <f>'2 -Cargar maestro cuentas'!B142</f>
        <v>0</v>
      </c>
      <c r="C145" s="33" t="str">
        <f>'2 -Cargar maestro cuentas'!C142</f>
        <v/>
      </c>
      <c r="D145" s="33">
        <f>'2 -Cargar maestro cuentas'!D142</f>
        <v>0</v>
      </c>
      <c r="E145" s="66">
        <f>IF(ISBLANK($A145),"", SUMIF('3 - Resultado de Anticuación'!$B:$B,$A145,'3 - Resultado de Anticuación'!$C:$C))</f>
        <v>0</v>
      </c>
      <c r="F145" s="66">
        <f>IF(OR(ISBLANK($A145),$A145="Capital"),"", SUMIF('3 - Resultado de Anticuación'!$B:$B,$A145,'3 - Resultado de Anticuación'!$I:$I))</f>
        <v>0</v>
      </c>
      <c r="G145" s="68">
        <f t="shared" si="3"/>
        <v>0</v>
      </c>
    </row>
    <row r="146" spans="1:7" ht="12.75">
      <c r="A146" s="32">
        <f>'2 -Cargar maestro cuentas'!A143</f>
        <v>0</v>
      </c>
      <c r="B146" s="33">
        <f>'2 -Cargar maestro cuentas'!B143</f>
        <v>0</v>
      </c>
      <c r="C146" s="33" t="str">
        <f>'2 -Cargar maestro cuentas'!C143</f>
        <v/>
      </c>
      <c r="D146" s="33">
        <f>'2 -Cargar maestro cuentas'!D143</f>
        <v>0</v>
      </c>
      <c r="E146" s="66">
        <f>IF(ISBLANK($A146),"", SUMIF('3 - Resultado de Anticuación'!$B:$B,$A146,'3 - Resultado de Anticuación'!$C:$C))</f>
        <v>0</v>
      </c>
      <c r="F146" s="66">
        <f>IF(OR(ISBLANK($A146),$A146="Capital"),"", SUMIF('3 - Resultado de Anticuación'!$B:$B,$A146,'3 - Resultado de Anticuación'!$I:$I))</f>
        <v>0</v>
      </c>
      <c r="G146" s="68">
        <f t="shared" si="3"/>
        <v>0</v>
      </c>
    </row>
    <row r="147" spans="1:7" ht="12.75">
      <c r="A147" s="32">
        <f>'2 -Cargar maestro cuentas'!A144</f>
        <v>0</v>
      </c>
      <c r="B147" s="33">
        <f>'2 -Cargar maestro cuentas'!B144</f>
        <v>0</v>
      </c>
      <c r="C147" s="33" t="str">
        <f>'2 -Cargar maestro cuentas'!C144</f>
        <v/>
      </c>
      <c r="D147" s="33">
        <f>'2 -Cargar maestro cuentas'!D144</f>
        <v>0</v>
      </c>
      <c r="E147" s="66">
        <f>IF(ISBLANK($A147),"", SUMIF('3 - Resultado de Anticuación'!$B:$B,$A147,'3 - Resultado de Anticuación'!$C:$C))</f>
        <v>0</v>
      </c>
      <c r="F147" s="66">
        <f>IF(OR(ISBLANK($A147),$A147="Capital"),"", SUMIF('3 - Resultado de Anticuación'!$B:$B,$A147,'3 - Resultado de Anticuación'!$I:$I))</f>
        <v>0</v>
      </c>
      <c r="G147" s="68">
        <f t="shared" si="3"/>
        <v>0</v>
      </c>
    </row>
    <row r="148" spans="1:7" ht="12.75">
      <c r="A148" s="32">
        <f>'2 -Cargar maestro cuentas'!A145</f>
        <v>0</v>
      </c>
      <c r="B148" s="33">
        <f>'2 -Cargar maestro cuentas'!B145</f>
        <v>0</v>
      </c>
      <c r="C148" s="33" t="str">
        <f>'2 -Cargar maestro cuentas'!C145</f>
        <v/>
      </c>
      <c r="D148" s="33">
        <f>'2 -Cargar maestro cuentas'!D145</f>
        <v>0</v>
      </c>
      <c r="E148" s="66">
        <f>IF(ISBLANK($A148),"", SUMIF('3 - Resultado de Anticuación'!$B:$B,$A148,'3 - Resultado de Anticuación'!$C:$C))</f>
        <v>0</v>
      </c>
      <c r="F148" s="66">
        <f>IF(OR(ISBLANK($A148),$A148="Capital"),"", SUMIF('3 - Resultado de Anticuación'!$B:$B,$A148,'3 - Resultado de Anticuación'!$I:$I))</f>
        <v>0</v>
      </c>
      <c r="G148" s="68">
        <f t="shared" si="3"/>
        <v>0</v>
      </c>
    </row>
    <row r="149" spans="1:7" ht="12.75">
      <c r="A149" s="32">
        <f>'2 -Cargar maestro cuentas'!A146</f>
        <v>0</v>
      </c>
      <c r="B149" s="33">
        <f>'2 -Cargar maestro cuentas'!B146</f>
        <v>0</v>
      </c>
      <c r="C149" s="33" t="str">
        <f>'2 -Cargar maestro cuentas'!C146</f>
        <v/>
      </c>
      <c r="D149" s="33">
        <f>'2 -Cargar maestro cuentas'!D146</f>
        <v>0</v>
      </c>
      <c r="E149" s="66">
        <f>IF(ISBLANK($A149),"", SUMIF('3 - Resultado de Anticuación'!$B:$B,$A149,'3 - Resultado de Anticuación'!$C:$C))</f>
        <v>0</v>
      </c>
      <c r="F149" s="66">
        <f>IF(OR(ISBLANK($A149),$A149="Capital"),"", SUMIF('3 - Resultado de Anticuación'!$B:$B,$A149,'3 - Resultado de Anticuación'!$I:$I))</f>
        <v>0</v>
      </c>
      <c r="G149" s="68">
        <f t="shared" si="3"/>
        <v>0</v>
      </c>
    </row>
    <row r="150" spans="1:7" ht="12.75">
      <c r="A150" s="32">
        <f>'2 -Cargar maestro cuentas'!A147</f>
        <v>0</v>
      </c>
      <c r="B150" s="33">
        <f>'2 -Cargar maestro cuentas'!B147</f>
        <v>0</v>
      </c>
      <c r="C150" s="33" t="str">
        <f>'2 -Cargar maestro cuentas'!C147</f>
        <v/>
      </c>
      <c r="D150" s="33">
        <f>'2 -Cargar maestro cuentas'!D147</f>
        <v>0</v>
      </c>
      <c r="E150" s="66">
        <f>IF(ISBLANK($A150),"", SUMIF('3 - Resultado de Anticuación'!$B:$B,$A150,'3 - Resultado de Anticuación'!$C:$C))</f>
        <v>0</v>
      </c>
      <c r="F150" s="66">
        <f>IF(OR(ISBLANK($A150),$A150="Capital"),"", SUMIF('3 - Resultado de Anticuación'!$B:$B,$A150,'3 - Resultado de Anticuación'!$I:$I))</f>
        <v>0</v>
      </c>
      <c r="G150" s="68">
        <f t="shared" si="3"/>
        <v>0</v>
      </c>
    </row>
    <row r="151" spans="1:7" ht="12.75">
      <c r="A151" s="32">
        <f>'2 -Cargar maestro cuentas'!A148</f>
        <v>0</v>
      </c>
      <c r="B151" s="33">
        <f>'2 -Cargar maestro cuentas'!B148</f>
        <v>0</v>
      </c>
      <c r="C151" s="33" t="str">
        <f>'2 -Cargar maestro cuentas'!C148</f>
        <v/>
      </c>
      <c r="D151" s="33">
        <f>'2 -Cargar maestro cuentas'!D148</f>
        <v>0</v>
      </c>
      <c r="E151" s="66">
        <f>IF(ISBLANK($A151),"", SUMIF('3 - Resultado de Anticuación'!$B:$B,$A151,'3 - Resultado de Anticuación'!$C:$C))</f>
        <v>0</v>
      </c>
      <c r="F151" s="66">
        <f>IF(OR(ISBLANK($A151),$A151="Capital"),"", SUMIF('3 - Resultado de Anticuación'!$B:$B,$A151,'3 - Resultado de Anticuación'!$I:$I))</f>
        <v>0</v>
      </c>
      <c r="G151" s="68">
        <f t="shared" si="3"/>
        <v>0</v>
      </c>
    </row>
    <row r="152" spans="1:7" ht="12.75">
      <c r="A152" s="32">
        <f>'2 -Cargar maestro cuentas'!A149</f>
        <v>0</v>
      </c>
      <c r="B152" s="33">
        <f>'2 -Cargar maestro cuentas'!B149</f>
        <v>0</v>
      </c>
      <c r="C152" s="33" t="str">
        <f>'2 -Cargar maestro cuentas'!C149</f>
        <v/>
      </c>
      <c r="D152" s="33">
        <f>'2 -Cargar maestro cuentas'!D149</f>
        <v>0</v>
      </c>
      <c r="E152" s="66">
        <f>IF(ISBLANK($A152),"", SUMIF('3 - Resultado de Anticuación'!$B:$B,$A152,'3 - Resultado de Anticuación'!$C:$C))</f>
        <v>0</v>
      </c>
      <c r="F152" s="66">
        <f>IF(OR(ISBLANK($A152),$A152="Capital"),"", SUMIF('3 - Resultado de Anticuación'!$B:$B,$A152,'3 - Resultado de Anticuación'!$I:$I))</f>
        <v>0</v>
      </c>
      <c r="G152" s="68">
        <f t="shared" si="3"/>
        <v>0</v>
      </c>
    </row>
    <row r="153" spans="1:7" ht="12.75">
      <c r="A153" s="32">
        <f>'2 -Cargar maestro cuentas'!A150</f>
        <v>0</v>
      </c>
      <c r="B153" s="33">
        <f>'2 -Cargar maestro cuentas'!B150</f>
        <v>0</v>
      </c>
      <c r="C153" s="33" t="str">
        <f>'2 -Cargar maestro cuentas'!C150</f>
        <v/>
      </c>
      <c r="D153" s="33">
        <f>'2 -Cargar maestro cuentas'!D150</f>
        <v>0</v>
      </c>
      <c r="E153" s="66">
        <f>IF(ISBLANK($A153),"", SUMIF('3 - Resultado de Anticuación'!$B:$B,$A153,'3 - Resultado de Anticuación'!$C:$C))</f>
        <v>0</v>
      </c>
      <c r="F153" s="66">
        <f>IF(OR(ISBLANK($A153),$A153="Capital"),"", SUMIF('3 - Resultado de Anticuación'!$B:$B,$A153,'3 - Resultado de Anticuación'!$I:$I))</f>
        <v>0</v>
      </c>
      <c r="G153" s="68">
        <f t="shared" si="3"/>
        <v>0</v>
      </c>
    </row>
    <row r="154" spans="1:7" ht="12.75">
      <c r="A154" s="32">
        <f>'2 -Cargar maestro cuentas'!A151</f>
        <v>0</v>
      </c>
      <c r="B154" s="33">
        <f>'2 -Cargar maestro cuentas'!B151</f>
        <v>0</v>
      </c>
      <c r="C154" s="33" t="str">
        <f>'2 -Cargar maestro cuentas'!C151</f>
        <v/>
      </c>
      <c r="D154" s="33">
        <f>'2 -Cargar maestro cuentas'!D151</f>
        <v>0</v>
      </c>
      <c r="E154" s="66">
        <f>IF(ISBLANK($A154),"", SUMIF('3 - Resultado de Anticuación'!$B:$B,$A154,'3 - Resultado de Anticuación'!$C:$C))</f>
        <v>0</v>
      </c>
      <c r="F154" s="66">
        <f>IF(OR(ISBLANK($A154),$A154="Capital"),"", SUMIF('3 - Resultado de Anticuación'!$B:$B,$A154,'3 - Resultado de Anticuación'!$I:$I))</f>
        <v>0</v>
      </c>
      <c r="G154" s="68">
        <f t="shared" si="3"/>
        <v>0</v>
      </c>
    </row>
    <row r="155" spans="1:7" ht="12.75">
      <c r="A155" s="32">
        <f>'2 -Cargar maestro cuentas'!A152</f>
        <v>0</v>
      </c>
      <c r="B155" s="33">
        <f>'2 -Cargar maestro cuentas'!B152</f>
        <v>0</v>
      </c>
      <c r="C155" s="33" t="str">
        <f>'2 -Cargar maestro cuentas'!C152</f>
        <v/>
      </c>
      <c r="D155" s="33">
        <f>'2 -Cargar maestro cuentas'!D152</f>
        <v>0</v>
      </c>
      <c r="E155" s="66">
        <f>IF(ISBLANK($A155),"", SUMIF('3 - Resultado de Anticuación'!$B:$B,$A155,'3 - Resultado de Anticuación'!$C:$C))</f>
        <v>0</v>
      </c>
      <c r="F155" s="66">
        <f>IF(OR(ISBLANK($A155),$A155="Capital"),"", SUMIF('3 - Resultado de Anticuación'!$B:$B,$A155,'3 - Resultado de Anticuación'!$I:$I))</f>
        <v>0</v>
      </c>
      <c r="G155" s="68">
        <f t="shared" si="3"/>
        <v>0</v>
      </c>
    </row>
    <row r="156" spans="1:7" ht="12.75">
      <c r="A156" s="32">
        <f>'2 -Cargar maestro cuentas'!A153</f>
        <v>0</v>
      </c>
      <c r="B156" s="33">
        <f>'2 -Cargar maestro cuentas'!B153</f>
        <v>0</v>
      </c>
      <c r="C156" s="33" t="str">
        <f>'2 -Cargar maestro cuentas'!C153</f>
        <v/>
      </c>
      <c r="D156" s="33">
        <f>'2 -Cargar maestro cuentas'!D153</f>
        <v>0</v>
      </c>
      <c r="E156" s="66">
        <f>IF(ISBLANK($A156),"", SUMIF('3 - Resultado de Anticuación'!$B:$B,$A156,'3 - Resultado de Anticuación'!$C:$C))</f>
        <v>0</v>
      </c>
      <c r="F156" s="66">
        <f>IF(OR(ISBLANK($A156),$A156="Capital"),"", SUMIF('3 - Resultado de Anticuación'!$B:$B,$A156,'3 - Resultado de Anticuación'!$I:$I))</f>
        <v>0</v>
      </c>
      <c r="G156" s="68">
        <f t="shared" si="3"/>
        <v>0</v>
      </c>
    </row>
    <row r="157" spans="1:7" ht="12.75">
      <c r="A157" s="32">
        <f>'2 -Cargar maestro cuentas'!A154</f>
        <v>0</v>
      </c>
      <c r="B157" s="33">
        <f>'2 -Cargar maestro cuentas'!B154</f>
        <v>0</v>
      </c>
      <c r="C157" s="33" t="str">
        <f>'2 -Cargar maestro cuentas'!C154</f>
        <v/>
      </c>
      <c r="D157" s="33">
        <f>'2 -Cargar maestro cuentas'!D154</f>
        <v>0</v>
      </c>
      <c r="E157" s="66">
        <f>IF(ISBLANK($A157),"", SUMIF('3 - Resultado de Anticuación'!$B:$B,$A157,'3 - Resultado de Anticuación'!$C:$C))</f>
        <v>0</v>
      </c>
      <c r="F157" s="66">
        <f>IF(OR(ISBLANK($A157),$A157="Capital"),"", SUMIF('3 - Resultado de Anticuación'!$B:$B,$A157,'3 - Resultado de Anticuación'!$I:$I))</f>
        <v>0</v>
      </c>
      <c r="G157" s="68">
        <f t="shared" si="3"/>
        <v>0</v>
      </c>
    </row>
    <row r="158" spans="1:7" ht="12.75">
      <c r="A158" s="32">
        <f>'2 -Cargar maestro cuentas'!A155</f>
        <v>0</v>
      </c>
      <c r="B158" s="33">
        <f>'2 -Cargar maestro cuentas'!B155</f>
        <v>0</v>
      </c>
      <c r="C158" s="33" t="str">
        <f>'2 -Cargar maestro cuentas'!C155</f>
        <v/>
      </c>
      <c r="D158" s="33">
        <f>'2 -Cargar maestro cuentas'!D155</f>
        <v>0</v>
      </c>
      <c r="E158" s="66">
        <f>IF(ISBLANK($A158),"", SUMIF('3 - Resultado de Anticuación'!$B:$B,$A158,'3 - Resultado de Anticuación'!$C:$C))</f>
        <v>0</v>
      </c>
      <c r="F158" s="66">
        <f>IF(OR(ISBLANK($A158),$A158="Capital"),"", SUMIF('3 - Resultado de Anticuación'!$B:$B,$A158,'3 - Resultado de Anticuación'!$I:$I))</f>
        <v>0</v>
      </c>
      <c r="G158" s="68">
        <f t="shared" si="3"/>
        <v>0</v>
      </c>
    </row>
    <row r="159" spans="1:7" ht="12.75">
      <c r="A159" s="32">
        <f>'2 -Cargar maestro cuentas'!A156</f>
        <v>0</v>
      </c>
      <c r="B159" s="33">
        <f>'2 -Cargar maestro cuentas'!B156</f>
        <v>0</v>
      </c>
      <c r="C159" s="33" t="str">
        <f>'2 -Cargar maestro cuentas'!C156</f>
        <v/>
      </c>
      <c r="D159" s="33">
        <f>'2 -Cargar maestro cuentas'!D156</f>
        <v>0</v>
      </c>
      <c r="E159" s="66">
        <f>IF(ISBLANK($A159),"", SUMIF('3 - Resultado de Anticuación'!$B:$B,$A159,'3 - Resultado de Anticuación'!$C:$C))</f>
        <v>0</v>
      </c>
      <c r="F159" s="66">
        <f>IF(OR(ISBLANK($A159),$A159="Capital"),"", SUMIF('3 - Resultado de Anticuación'!$B:$B,$A159,'3 - Resultado de Anticuación'!$I:$I))</f>
        <v>0</v>
      </c>
      <c r="G159" s="68">
        <f t="shared" si="3"/>
        <v>0</v>
      </c>
    </row>
    <row r="160" spans="1:7" ht="12.75">
      <c r="A160" s="32">
        <f>'2 -Cargar maestro cuentas'!A157</f>
        <v>0</v>
      </c>
      <c r="B160" s="33">
        <f>'2 -Cargar maestro cuentas'!B157</f>
        <v>0</v>
      </c>
      <c r="C160" s="33" t="str">
        <f>'2 -Cargar maestro cuentas'!C157</f>
        <v/>
      </c>
      <c r="D160" s="33">
        <f>'2 -Cargar maestro cuentas'!D157</f>
        <v>0</v>
      </c>
      <c r="E160" s="66">
        <f>IF(ISBLANK($A160),"", SUMIF('3 - Resultado de Anticuación'!$B:$B,$A160,'3 - Resultado de Anticuación'!$C:$C))</f>
        <v>0</v>
      </c>
      <c r="F160" s="66">
        <f>IF(OR(ISBLANK($A160),$A160="Capital"),"", SUMIF('3 - Resultado de Anticuación'!$B:$B,$A160,'3 - Resultado de Anticuación'!$I:$I))</f>
        <v>0</v>
      </c>
      <c r="G160" s="68">
        <f t="shared" si="3"/>
        <v>0</v>
      </c>
    </row>
    <row r="161" spans="1:7" ht="12.75">
      <c r="A161" s="32">
        <f>'2 -Cargar maestro cuentas'!A158</f>
        <v>0</v>
      </c>
      <c r="B161" s="33">
        <f>'2 -Cargar maestro cuentas'!B158</f>
        <v>0</v>
      </c>
      <c r="C161" s="33" t="str">
        <f>'2 -Cargar maestro cuentas'!C158</f>
        <v/>
      </c>
      <c r="D161" s="33">
        <f>'2 -Cargar maestro cuentas'!D158</f>
        <v>0</v>
      </c>
      <c r="E161" s="66">
        <f>IF(ISBLANK($A161),"", SUMIF('3 - Resultado de Anticuación'!$B:$B,$A161,'3 - Resultado de Anticuación'!$C:$C))</f>
        <v>0</v>
      </c>
      <c r="F161" s="66">
        <f>IF(OR(ISBLANK($A161),$A161="Capital"),"", SUMIF('3 - Resultado de Anticuación'!$B:$B,$A161,'3 - Resultado de Anticuación'!$I:$I))</f>
        <v>0</v>
      </c>
      <c r="G161" s="68">
        <f t="shared" si="3"/>
        <v>0</v>
      </c>
    </row>
    <row r="162" spans="1:7" ht="12.75">
      <c r="A162" s="32">
        <f>'2 -Cargar maestro cuentas'!A159</f>
        <v>0</v>
      </c>
      <c r="B162" s="33">
        <f>'2 -Cargar maestro cuentas'!B159</f>
        <v>0</v>
      </c>
      <c r="C162" s="33" t="str">
        <f>'2 -Cargar maestro cuentas'!C159</f>
        <v/>
      </c>
      <c r="D162" s="33">
        <f>'2 -Cargar maestro cuentas'!D159</f>
        <v>0</v>
      </c>
      <c r="E162" s="66">
        <f>IF(ISBLANK($A162),"", SUMIF('3 - Resultado de Anticuación'!$B:$B,$A162,'3 - Resultado de Anticuación'!$C:$C))</f>
        <v>0</v>
      </c>
      <c r="F162" s="66">
        <f>IF(OR(ISBLANK($A162),$A162="Capital"),"", SUMIF('3 - Resultado de Anticuación'!$B:$B,$A162,'3 - Resultado de Anticuación'!$I:$I))</f>
        <v>0</v>
      </c>
      <c r="G162" s="68">
        <f t="shared" si="3"/>
        <v>0</v>
      </c>
    </row>
    <row r="163" spans="1:7" ht="12.75">
      <c r="A163" s="32">
        <f>'2 -Cargar maestro cuentas'!A160</f>
        <v>0</v>
      </c>
      <c r="B163" s="33">
        <f>'2 -Cargar maestro cuentas'!B160</f>
        <v>0</v>
      </c>
      <c r="C163" s="33" t="str">
        <f>'2 -Cargar maestro cuentas'!C160</f>
        <v/>
      </c>
      <c r="D163" s="33">
        <f>'2 -Cargar maestro cuentas'!D160</f>
        <v>0</v>
      </c>
      <c r="E163" s="66">
        <f>IF(ISBLANK($A163),"", SUMIF('3 - Resultado de Anticuación'!$B:$B,$A163,'3 - Resultado de Anticuación'!$C:$C))</f>
        <v>0</v>
      </c>
      <c r="F163" s="66">
        <f>IF(OR(ISBLANK($A163),$A163="Capital"),"", SUMIF('3 - Resultado de Anticuación'!$B:$B,$A163,'3 - Resultado de Anticuación'!$I:$I))</f>
        <v>0</v>
      </c>
      <c r="G163" s="68">
        <f t="shared" si="3"/>
        <v>0</v>
      </c>
    </row>
    <row r="164" spans="1:7" ht="12.75">
      <c r="A164" s="32">
        <f>'2 -Cargar maestro cuentas'!A161</f>
        <v>0</v>
      </c>
      <c r="B164" s="33">
        <f>'2 -Cargar maestro cuentas'!B161</f>
        <v>0</v>
      </c>
      <c r="C164" s="33" t="str">
        <f>'2 -Cargar maestro cuentas'!C161</f>
        <v/>
      </c>
      <c r="D164" s="33">
        <f>'2 -Cargar maestro cuentas'!D161</f>
        <v>0</v>
      </c>
      <c r="E164" s="66">
        <f>IF(ISBLANK($A164),"", SUMIF('3 - Resultado de Anticuación'!$B:$B,$A164,'3 - Resultado de Anticuación'!$C:$C))</f>
        <v>0</v>
      </c>
      <c r="F164" s="66">
        <f>IF(OR(ISBLANK($A164),$A164="Capital"),"", SUMIF('3 - Resultado de Anticuación'!$B:$B,$A164,'3 - Resultado de Anticuación'!$I:$I))</f>
        <v>0</v>
      </c>
      <c r="G164" s="68">
        <f t="shared" si="3"/>
        <v>0</v>
      </c>
    </row>
    <row r="165" spans="1:7" ht="12.75">
      <c r="A165" s="32">
        <f>'2 -Cargar maestro cuentas'!A162</f>
        <v>0</v>
      </c>
      <c r="B165" s="33">
        <f>'2 -Cargar maestro cuentas'!B162</f>
        <v>0</v>
      </c>
      <c r="C165" s="33" t="str">
        <f>'2 -Cargar maestro cuentas'!C162</f>
        <v/>
      </c>
      <c r="D165" s="33">
        <f>'2 -Cargar maestro cuentas'!D162</f>
        <v>0</v>
      </c>
      <c r="E165" s="66">
        <f>IF(ISBLANK($A165),"", SUMIF('3 - Resultado de Anticuación'!$B:$B,$A165,'3 - Resultado de Anticuación'!$C:$C))</f>
        <v>0</v>
      </c>
      <c r="F165" s="66">
        <f>IF(OR(ISBLANK($A165),$A165="Capital"),"", SUMIF('3 - Resultado de Anticuación'!$B:$B,$A165,'3 - Resultado de Anticuación'!$I:$I))</f>
        <v>0</v>
      </c>
      <c r="G165" s="68">
        <f t="shared" si="3"/>
        <v>0</v>
      </c>
    </row>
    <row r="166" spans="1:7" ht="12.75">
      <c r="A166" s="32">
        <f>'2 -Cargar maestro cuentas'!A163</f>
        <v>0</v>
      </c>
      <c r="B166" s="33">
        <f>'2 -Cargar maestro cuentas'!B163</f>
        <v>0</v>
      </c>
      <c r="C166" s="33" t="str">
        <f>'2 -Cargar maestro cuentas'!C163</f>
        <v/>
      </c>
      <c r="D166" s="33">
        <f>'2 -Cargar maestro cuentas'!D163</f>
        <v>0</v>
      </c>
      <c r="E166" s="66">
        <f>IF(ISBLANK($A166),"", SUMIF('3 - Resultado de Anticuación'!$B:$B,$A166,'3 - Resultado de Anticuación'!$C:$C))</f>
        <v>0</v>
      </c>
      <c r="F166" s="66">
        <f>IF(OR(ISBLANK($A166),$A166="Capital"),"", SUMIF('3 - Resultado de Anticuación'!$B:$B,$A166,'3 - Resultado de Anticuación'!$I:$I))</f>
        <v>0</v>
      </c>
      <c r="G166" s="68">
        <f t="shared" si="3"/>
        <v>0</v>
      </c>
    </row>
    <row r="167" spans="1:7" ht="12.75">
      <c r="A167" s="32">
        <f>'2 -Cargar maestro cuentas'!A164</f>
        <v>0</v>
      </c>
      <c r="B167" s="33">
        <f>'2 -Cargar maestro cuentas'!B164</f>
        <v>0</v>
      </c>
      <c r="C167" s="33" t="str">
        <f>'2 -Cargar maestro cuentas'!C164</f>
        <v/>
      </c>
      <c r="D167" s="33">
        <f>'2 -Cargar maestro cuentas'!D164</f>
        <v>0</v>
      </c>
      <c r="E167" s="66">
        <f>IF(ISBLANK($A167),"", SUMIF('3 - Resultado de Anticuación'!$B:$B,$A167,'3 - Resultado de Anticuación'!$C:$C))</f>
        <v>0</v>
      </c>
      <c r="F167" s="66">
        <f>IF(OR(ISBLANK($A167),$A167="Capital"),"", SUMIF('3 - Resultado de Anticuación'!$B:$B,$A167,'3 - Resultado de Anticuación'!$I:$I))</f>
        <v>0</v>
      </c>
      <c r="G167" s="68">
        <f t="shared" si="3"/>
        <v>0</v>
      </c>
    </row>
    <row r="168" spans="1:7" ht="12.75">
      <c r="A168" s="32">
        <f>'2 -Cargar maestro cuentas'!A165</f>
        <v>0</v>
      </c>
      <c r="B168" s="33">
        <f>'2 -Cargar maestro cuentas'!B165</f>
        <v>0</v>
      </c>
      <c r="C168" s="33" t="str">
        <f>'2 -Cargar maestro cuentas'!C165</f>
        <v/>
      </c>
      <c r="D168" s="33">
        <f>'2 -Cargar maestro cuentas'!D165</f>
        <v>0</v>
      </c>
      <c r="E168" s="66">
        <f>IF(ISBLANK($A168),"", SUMIF('3 - Resultado de Anticuación'!$B:$B,$A168,'3 - Resultado de Anticuación'!$C:$C))</f>
        <v>0</v>
      </c>
      <c r="F168" s="66">
        <f>IF(OR(ISBLANK($A168),$A168="Capital"),"", SUMIF('3 - Resultado de Anticuación'!$B:$B,$A168,'3 - Resultado de Anticuación'!$I:$I))</f>
        <v>0</v>
      </c>
      <c r="G168" s="68">
        <f t="shared" si="3"/>
        <v>0</v>
      </c>
    </row>
    <row r="169" spans="1:7" ht="12.75">
      <c r="A169" s="32">
        <f>'2 -Cargar maestro cuentas'!A166</f>
        <v>0</v>
      </c>
      <c r="B169" s="33">
        <f>'2 -Cargar maestro cuentas'!B166</f>
        <v>0</v>
      </c>
      <c r="C169" s="33" t="str">
        <f>'2 -Cargar maestro cuentas'!C166</f>
        <v/>
      </c>
      <c r="D169" s="33">
        <f>'2 -Cargar maestro cuentas'!D166</f>
        <v>0</v>
      </c>
      <c r="E169" s="66">
        <f>IF(ISBLANK($A169),"", SUMIF('3 - Resultado de Anticuación'!$B:$B,$A169,'3 - Resultado de Anticuación'!$C:$C))</f>
        <v>0</v>
      </c>
      <c r="F169" s="66">
        <f>IF(OR(ISBLANK($A169),$A169="Capital"),"", SUMIF('3 - Resultado de Anticuación'!$B:$B,$A169,'3 - Resultado de Anticuación'!$I:$I))</f>
        <v>0</v>
      </c>
      <c r="G169" s="68">
        <f t="shared" si="3"/>
        <v>0</v>
      </c>
    </row>
    <row r="170" spans="1:7" ht="12.75">
      <c r="A170" s="32">
        <f>'2 -Cargar maestro cuentas'!A167</f>
        <v>0</v>
      </c>
      <c r="B170" s="33">
        <f>'2 -Cargar maestro cuentas'!B167</f>
        <v>0</v>
      </c>
      <c r="C170" s="33" t="str">
        <f>'2 -Cargar maestro cuentas'!C167</f>
        <v/>
      </c>
      <c r="D170" s="33">
        <f>'2 -Cargar maestro cuentas'!D167</f>
        <v>0</v>
      </c>
      <c r="E170" s="66">
        <f>IF(ISBLANK($A170),"", SUMIF('3 - Resultado de Anticuación'!$B:$B,$A170,'3 - Resultado de Anticuación'!$C:$C))</f>
        <v>0</v>
      </c>
      <c r="F170" s="66">
        <f>IF(OR(ISBLANK($A170),$A170="Capital"),"", SUMIF('3 - Resultado de Anticuación'!$B:$B,$A170,'3 - Resultado de Anticuación'!$I:$I))</f>
        <v>0</v>
      </c>
      <c r="G170" s="68">
        <f t="shared" si="3"/>
        <v>0</v>
      </c>
    </row>
    <row r="171" spans="1:7" ht="12.75">
      <c r="A171" s="32">
        <f>'2 -Cargar maestro cuentas'!A168</f>
        <v>0</v>
      </c>
      <c r="B171" s="33">
        <f>'2 -Cargar maestro cuentas'!B168</f>
        <v>0</v>
      </c>
      <c r="C171" s="33" t="str">
        <f>'2 -Cargar maestro cuentas'!C168</f>
        <v/>
      </c>
      <c r="D171" s="33">
        <f>'2 -Cargar maestro cuentas'!D168</f>
        <v>0</v>
      </c>
      <c r="E171" s="66">
        <f>IF(ISBLANK($A171),"", SUMIF('3 - Resultado de Anticuación'!$B:$B,$A171,'3 - Resultado de Anticuación'!$C:$C))</f>
        <v>0</v>
      </c>
      <c r="F171" s="66">
        <f>IF(OR(ISBLANK($A171),$A171="Capital"),"", SUMIF('3 - Resultado de Anticuación'!$B:$B,$A171,'3 - Resultado de Anticuación'!$I:$I))</f>
        <v>0</v>
      </c>
      <c r="G171" s="68">
        <f t="shared" si="3"/>
        <v>0</v>
      </c>
    </row>
    <row r="172" spans="1:7" ht="12.75">
      <c r="A172" s="32">
        <f>'2 -Cargar maestro cuentas'!A169</f>
        <v>0</v>
      </c>
      <c r="B172" s="33">
        <f>'2 -Cargar maestro cuentas'!B169</f>
        <v>0</v>
      </c>
      <c r="C172" s="33" t="str">
        <f>'2 -Cargar maestro cuentas'!C169</f>
        <v/>
      </c>
      <c r="D172" s="33">
        <f>'2 -Cargar maestro cuentas'!D169</f>
        <v>0</v>
      </c>
      <c r="E172" s="66">
        <f>IF(ISBLANK($A172),"", SUMIF('3 - Resultado de Anticuación'!$B:$B,$A172,'3 - Resultado de Anticuación'!$C:$C))</f>
        <v>0</v>
      </c>
      <c r="F172" s="66">
        <f>IF(OR(ISBLANK($A172),$A172="Capital"),"", SUMIF('3 - Resultado de Anticuación'!$B:$B,$A172,'3 - Resultado de Anticuación'!$I:$I))</f>
        <v>0</v>
      </c>
      <c r="G172" s="68">
        <f t="shared" si="3"/>
        <v>0</v>
      </c>
    </row>
    <row r="173" spans="1:7" ht="12.75">
      <c r="A173" s="32">
        <f>'2 -Cargar maestro cuentas'!A170</f>
        <v>0</v>
      </c>
      <c r="B173" s="33">
        <f>'2 -Cargar maestro cuentas'!B170</f>
        <v>0</v>
      </c>
      <c r="C173" s="33" t="str">
        <f>'2 -Cargar maestro cuentas'!C170</f>
        <v/>
      </c>
      <c r="D173" s="33">
        <f>'2 -Cargar maestro cuentas'!D170</f>
        <v>0</v>
      </c>
      <c r="E173" s="66">
        <f>IF(ISBLANK($A173),"", SUMIF('3 - Resultado de Anticuación'!$B:$B,$A173,'3 - Resultado de Anticuación'!$C:$C))</f>
        <v>0</v>
      </c>
      <c r="F173" s="66">
        <f>IF(OR(ISBLANK($A173),$A173="Capital"),"", SUMIF('3 - Resultado de Anticuación'!$B:$B,$A173,'3 - Resultado de Anticuación'!$I:$I))</f>
        <v>0</v>
      </c>
      <c r="G173" s="68">
        <f t="shared" si="3"/>
        <v>0</v>
      </c>
    </row>
    <row r="174" spans="1:7" ht="12.75">
      <c r="A174" s="32">
        <f>'2 -Cargar maestro cuentas'!A171</f>
        <v>0</v>
      </c>
      <c r="B174" s="33">
        <f>'2 -Cargar maestro cuentas'!B171</f>
        <v>0</v>
      </c>
      <c r="C174" s="33" t="str">
        <f>'2 -Cargar maestro cuentas'!C171</f>
        <v/>
      </c>
      <c r="D174" s="33">
        <f>'2 -Cargar maestro cuentas'!D171</f>
        <v>0</v>
      </c>
      <c r="E174" s="66">
        <f>IF(ISBLANK($A174),"", SUMIF('3 - Resultado de Anticuación'!$B:$B,$A174,'3 - Resultado de Anticuación'!$C:$C))</f>
        <v>0</v>
      </c>
      <c r="F174" s="66">
        <f>IF(OR(ISBLANK($A174),$A174="Capital"),"", SUMIF('3 - Resultado de Anticuación'!$B:$B,$A174,'3 - Resultado de Anticuación'!$I:$I))</f>
        <v>0</v>
      </c>
      <c r="G174" s="68">
        <f t="shared" si="3"/>
        <v>0</v>
      </c>
    </row>
    <row r="175" spans="1:7" ht="12.75">
      <c r="A175" s="32">
        <f>'2 -Cargar maestro cuentas'!A172</f>
        <v>0</v>
      </c>
      <c r="B175" s="33">
        <f>'2 -Cargar maestro cuentas'!B172</f>
        <v>0</v>
      </c>
      <c r="C175" s="33" t="str">
        <f>'2 -Cargar maestro cuentas'!C172</f>
        <v/>
      </c>
      <c r="D175" s="33">
        <f>'2 -Cargar maestro cuentas'!D172</f>
        <v>0</v>
      </c>
      <c r="E175" s="66">
        <f>IF(ISBLANK($A175),"", SUMIF('3 - Resultado de Anticuación'!$B:$B,$A175,'3 - Resultado de Anticuación'!$C:$C))</f>
        <v>0</v>
      </c>
      <c r="F175" s="66">
        <f>IF(OR(ISBLANK($A175),$A175="Capital"),"", SUMIF('3 - Resultado de Anticuación'!$B:$B,$A175,'3 - Resultado de Anticuación'!$I:$I))</f>
        <v>0</v>
      </c>
      <c r="G175" s="68">
        <f t="shared" si="3"/>
        <v>0</v>
      </c>
    </row>
    <row r="176" spans="1:7" ht="12.75">
      <c r="A176" s="32">
        <f>'2 -Cargar maestro cuentas'!A173</f>
        <v>0</v>
      </c>
      <c r="B176" s="33">
        <f>'2 -Cargar maestro cuentas'!B173</f>
        <v>0</v>
      </c>
      <c r="C176" s="33" t="str">
        <f>'2 -Cargar maestro cuentas'!C173</f>
        <v/>
      </c>
      <c r="D176" s="33">
        <f>'2 -Cargar maestro cuentas'!D173</f>
        <v>0</v>
      </c>
      <c r="E176" s="66">
        <f>IF(ISBLANK($A176),"", SUMIF('3 - Resultado de Anticuación'!$B:$B,$A176,'3 - Resultado de Anticuación'!$C:$C))</f>
        <v>0</v>
      </c>
      <c r="F176" s="66">
        <f>IF(OR(ISBLANK($A176),$A176="Capital"),"", SUMIF('3 - Resultado de Anticuación'!$B:$B,$A176,'3 - Resultado de Anticuación'!$I:$I))</f>
        <v>0</v>
      </c>
      <c r="G176" s="68">
        <f t="shared" si="3"/>
        <v>0</v>
      </c>
    </row>
    <row r="177" spans="1:7" ht="12.75">
      <c r="A177" s="32">
        <f>'2 -Cargar maestro cuentas'!A174</f>
        <v>0</v>
      </c>
      <c r="B177" s="33">
        <f>'2 -Cargar maestro cuentas'!B174</f>
        <v>0</v>
      </c>
      <c r="C177" s="33" t="str">
        <f>'2 -Cargar maestro cuentas'!C174</f>
        <v/>
      </c>
      <c r="D177" s="33">
        <f>'2 -Cargar maestro cuentas'!D174</f>
        <v>0</v>
      </c>
      <c r="E177" s="66">
        <f>IF(ISBLANK($A177),"", SUMIF('3 - Resultado de Anticuación'!$B:$B,$A177,'3 - Resultado de Anticuación'!$C:$C))</f>
        <v>0</v>
      </c>
      <c r="F177" s="66">
        <f>IF(OR(ISBLANK($A177),$A177="Capital"),"", SUMIF('3 - Resultado de Anticuación'!$B:$B,$A177,'3 - Resultado de Anticuación'!$I:$I))</f>
        <v>0</v>
      </c>
      <c r="G177" s="68">
        <f t="shared" si="3"/>
        <v>0</v>
      </c>
    </row>
    <row r="178" spans="1:7" ht="12.75">
      <c r="A178" s="32">
        <f>'2 -Cargar maestro cuentas'!A175</f>
        <v>0</v>
      </c>
      <c r="B178" s="33">
        <f>'2 -Cargar maestro cuentas'!B175</f>
        <v>0</v>
      </c>
      <c r="C178" s="33" t="str">
        <f>'2 -Cargar maestro cuentas'!C175</f>
        <v/>
      </c>
      <c r="D178" s="33">
        <f>'2 -Cargar maestro cuentas'!D175</f>
        <v>0</v>
      </c>
      <c r="E178" s="66">
        <f>IF(ISBLANK($A178),"", SUMIF('3 - Resultado de Anticuación'!$B:$B,$A178,'3 - Resultado de Anticuación'!$C:$C))</f>
        <v>0</v>
      </c>
      <c r="F178" s="66">
        <f>IF(OR(ISBLANK($A178),$A178="Capital"),"", SUMIF('3 - Resultado de Anticuación'!$B:$B,$A178,'3 - Resultado de Anticuación'!$I:$I))</f>
        <v>0</v>
      </c>
      <c r="G178" s="68">
        <f t="shared" si="3"/>
        <v>0</v>
      </c>
    </row>
    <row r="179" spans="1:7" ht="12.75">
      <c r="A179" s="32">
        <f>'2 -Cargar maestro cuentas'!A176</f>
        <v>0</v>
      </c>
      <c r="B179" s="33">
        <f>'2 -Cargar maestro cuentas'!B176</f>
        <v>0</v>
      </c>
      <c r="C179" s="33" t="str">
        <f>'2 -Cargar maestro cuentas'!C176</f>
        <v/>
      </c>
      <c r="D179" s="33">
        <f>'2 -Cargar maestro cuentas'!D176</f>
        <v>0</v>
      </c>
      <c r="E179" s="66">
        <f>IF(ISBLANK($A179),"", SUMIF('3 - Resultado de Anticuación'!$B:$B,$A179,'3 - Resultado de Anticuación'!$C:$C))</f>
        <v>0</v>
      </c>
      <c r="F179" s="66">
        <f>IF(OR(ISBLANK($A179),$A179="Capital"),"", SUMIF('3 - Resultado de Anticuación'!$B:$B,$A179,'3 - Resultado de Anticuación'!$I:$I))</f>
        <v>0</v>
      </c>
      <c r="G179" s="68">
        <f t="shared" si="3"/>
        <v>0</v>
      </c>
    </row>
    <row r="180" spans="1:7" ht="12.75">
      <c r="A180" s="32">
        <f>'2 -Cargar maestro cuentas'!A177</f>
        <v>0</v>
      </c>
      <c r="B180" s="33">
        <f>'2 -Cargar maestro cuentas'!B177</f>
        <v>0</v>
      </c>
      <c r="C180" s="33" t="str">
        <f>'2 -Cargar maestro cuentas'!C177</f>
        <v/>
      </c>
      <c r="D180" s="33">
        <f>'2 -Cargar maestro cuentas'!D177</f>
        <v>0</v>
      </c>
      <c r="E180" s="66">
        <f>IF(ISBLANK($A180),"", SUMIF('3 - Resultado de Anticuación'!$B:$B,$A180,'3 - Resultado de Anticuación'!$C:$C))</f>
        <v>0</v>
      </c>
      <c r="F180" s="66">
        <f>IF(OR(ISBLANK($A180),$A180="Capital"),"", SUMIF('3 - Resultado de Anticuación'!$B:$B,$A180,'3 - Resultado de Anticuación'!$I:$I))</f>
        <v>0</v>
      </c>
      <c r="G180" s="68">
        <f t="shared" si="3"/>
        <v>0</v>
      </c>
    </row>
    <row r="181" spans="1:7" ht="12.75">
      <c r="A181" s="32">
        <f>'2 -Cargar maestro cuentas'!A178</f>
        <v>0</v>
      </c>
      <c r="B181" s="33">
        <f>'2 -Cargar maestro cuentas'!B178</f>
        <v>0</v>
      </c>
      <c r="C181" s="33" t="str">
        <f>'2 -Cargar maestro cuentas'!C178</f>
        <v/>
      </c>
      <c r="D181" s="33">
        <f>'2 -Cargar maestro cuentas'!D178</f>
        <v>0</v>
      </c>
      <c r="E181" s="66">
        <f>IF(ISBLANK($A181),"", SUMIF('3 - Resultado de Anticuación'!$B:$B,$A181,'3 - Resultado de Anticuación'!$C:$C))</f>
        <v>0</v>
      </c>
      <c r="F181" s="66">
        <f>IF(OR(ISBLANK($A181),$A181="Capital"),"", SUMIF('3 - Resultado de Anticuación'!$B:$B,$A181,'3 - Resultado de Anticuación'!$I:$I))</f>
        <v>0</v>
      </c>
      <c r="G181" s="68">
        <f t="shared" si="3"/>
        <v>0</v>
      </c>
    </row>
    <row r="182" spans="1:7" ht="12.75">
      <c r="A182" s="32">
        <f>'2 -Cargar maestro cuentas'!A179</f>
        <v>0</v>
      </c>
      <c r="B182" s="33">
        <f>'2 -Cargar maestro cuentas'!B179</f>
        <v>0</v>
      </c>
      <c r="C182" s="33" t="str">
        <f>'2 -Cargar maestro cuentas'!C179</f>
        <v/>
      </c>
      <c r="D182" s="33">
        <f>'2 -Cargar maestro cuentas'!D179</f>
        <v>0</v>
      </c>
      <c r="E182" s="66">
        <f>IF(ISBLANK($A182),"", SUMIF('3 - Resultado de Anticuación'!$B:$B,$A182,'3 - Resultado de Anticuación'!$C:$C))</f>
        <v>0</v>
      </c>
      <c r="F182" s="66">
        <f>IF(OR(ISBLANK($A182),$A182="Capital"),"", SUMIF('3 - Resultado de Anticuación'!$B:$B,$A182,'3 - Resultado de Anticuación'!$I:$I))</f>
        <v>0</v>
      </c>
      <c r="G182" s="68">
        <f t="shared" si="3"/>
        <v>0</v>
      </c>
    </row>
    <row r="183" spans="1:7" ht="12.75">
      <c r="A183" s="32">
        <f>'2 -Cargar maestro cuentas'!A180</f>
        <v>0</v>
      </c>
      <c r="B183" s="33">
        <f>'2 -Cargar maestro cuentas'!B180</f>
        <v>0</v>
      </c>
      <c r="C183" s="33" t="str">
        <f>'2 -Cargar maestro cuentas'!C180</f>
        <v/>
      </c>
      <c r="D183" s="33">
        <f>'2 -Cargar maestro cuentas'!D180</f>
        <v>0</v>
      </c>
      <c r="E183" s="66">
        <f>IF(ISBLANK($A183),"", SUMIF('3 - Resultado de Anticuación'!$B:$B,$A183,'3 - Resultado de Anticuación'!$C:$C))</f>
        <v>0</v>
      </c>
      <c r="F183" s="66">
        <f>IF(OR(ISBLANK($A183),$A183="Capital"),"", SUMIF('3 - Resultado de Anticuación'!$B:$B,$A183,'3 - Resultado de Anticuación'!$I:$I))</f>
        <v>0</v>
      </c>
      <c r="G183" s="68">
        <f t="shared" si="3"/>
        <v>0</v>
      </c>
    </row>
    <row r="184" spans="1:7" ht="12.75">
      <c r="A184" s="32">
        <f>'2 -Cargar maestro cuentas'!A181</f>
        <v>0</v>
      </c>
      <c r="B184" s="33">
        <f>'2 -Cargar maestro cuentas'!B181</f>
        <v>0</v>
      </c>
      <c r="C184" s="33" t="str">
        <f>'2 -Cargar maestro cuentas'!C181</f>
        <v/>
      </c>
      <c r="D184" s="33">
        <f>'2 -Cargar maestro cuentas'!D181</f>
        <v>0</v>
      </c>
      <c r="E184" s="66">
        <f>IF(ISBLANK($A184),"", SUMIF('3 - Resultado de Anticuación'!$B:$B,$A184,'3 - Resultado de Anticuación'!$C:$C))</f>
        <v>0</v>
      </c>
      <c r="F184" s="66">
        <f>IF(OR(ISBLANK($A184),$A184="Capital"),"", SUMIF('3 - Resultado de Anticuación'!$B:$B,$A184,'3 - Resultado de Anticuación'!$I:$I))</f>
        <v>0</v>
      </c>
      <c r="G184" s="68">
        <f t="shared" si="3"/>
        <v>0</v>
      </c>
    </row>
    <row r="185" spans="1:7" ht="12.75">
      <c r="A185" s="32">
        <f>'2 -Cargar maestro cuentas'!A182</f>
        <v>0</v>
      </c>
      <c r="B185" s="33">
        <f>'2 -Cargar maestro cuentas'!B182</f>
        <v>0</v>
      </c>
      <c r="C185" s="33" t="str">
        <f>'2 -Cargar maestro cuentas'!C182</f>
        <v/>
      </c>
      <c r="D185" s="33">
        <f>'2 -Cargar maestro cuentas'!D182</f>
        <v>0</v>
      </c>
      <c r="E185" s="66">
        <f>IF(ISBLANK($A185),"", SUMIF('3 - Resultado de Anticuación'!$B:$B,$A185,'3 - Resultado de Anticuación'!$C:$C))</f>
        <v>0</v>
      </c>
      <c r="F185" s="66">
        <f>IF(OR(ISBLANK($A185),$A185="Capital"),"", SUMIF('3 - Resultado de Anticuación'!$B:$B,$A185,'3 - Resultado de Anticuación'!$I:$I))</f>
        <v>0</v>
      </c>
      <c r="G185" s="68">
        <f t="shared" si="3"/>
        <v>0</v>
      </c>
    </row>
    <row r="186" spans="1:7" ht="12.75">
      <c r="A186" s="32">
        <f>'2 -Cargar maestro cuentas'!A183</f>
        <v>0</v>
      </c>
      <c r="B186" s="33">
        <f>'2 -Cargar maestro cuentas'!B183</f>
        <v>0</v>
      </c>
      <c r="C186" s="33" t="str">
        <f>'2 -Cargar maestro cuentas'!C183</f>
        <v/>
      </c>
      <c r="D186" s="33">
        <f>'2 -Cargar maestro cuentas'!D183</f>
        <v>0</v>
      </c>
      <c r="E186" s="66">
        <f>IF(ISBLANK($A186),"", SUMIF('3 - Resultado de Anticuación'!$B:$B,$A186,'3 - Resultado de Anticuación'!$C:$C))</f>
        <v>0</v>
      </c>
      <c r="F186" s="66">
        <f>IF(OR(ISBLANK($A186),$A186="Capital"),"", SUMIF('3 - Resultado de Anticuación'!$B:$B,$A186,'3 - Resultado de Anticuación'!$I:$I))</f>
        <v>0</v>
      </c>
      <c r="G186" s="68">
        <f t="shared" si="3"/>
        <v>0</v>
      </c>
    </row>
    <row r="187" spans="1:7" ht="12.75">
      <c r="A187" s="32">
        <f>'2 -Cargar maestro cuentas'!A184</f>
        <v>0</v>
      </c>
      <c r="B187" s="33">
        <f>'2 -Cargar maestro cuentas'!B184</f>
        <v>0</v>
      </c>
      <c r="C187" s="33" t="str">
        <f>'2 -Cargar maestro cuentas'!C184</f>
        <v/>
      </c>
      <c r="D187" s="33">
        <f>'2 -Cargar maestro cuentas'!D184</f>
        <v>0</v>
      </c>
      <c r="E187" s="66">
        <f>IF(ISBLANK($A187),"", SUMIF('3 - Resultado de Anticuación'!$B:$B,$A187,'3 - Resultado de Anticuación'!$C:$C))</f>
        <v>0</v>
      </c>
      <c r="F187" s="66">
        <f>IF(OR(ISBLANK($A187),$A187="Capital"),"", SUMIF('3 - Resultado de Anticuación'!$B:$B,$A187,'3 - Resultado de Anticuación'!$I:$I))</f>
        <v>0</v>
      </c>
      <c r="G187" s="68">
        <f t="shared" si="3"/>
        <v>0</v>
      </c>
    </row>
    <row r="188" spans="1:7" ht="12.75">
      <c r="A188" s="32">
        <f>'2 -Cargar maestro cuentas'!A185</f>
        <v>0</v>
      </c>
      <c r="B188" s="33">
        <f>'2 -Cargar maestro cuentas'!B185</f>
        <v>0</v>
      </c>
      <c r="C188" s="33" t="str">
        <f>'2 -Cargar maestro cuentas'!C185</f>
        <v/>
      </c>
      <c r="D188" s="33">
        <f>'2 -Cargar maestro cuentas'!D185</f>
        <v>0</v>
      </c>
      <c r="E188" s="66">
        <f>IF(ISBLANK($A188),"", SUMIF('3 - Resultado de Anticuación'!$B:$B,$A188,'3 - Resultado de Anticuación'!$C:$C))</f>
        <v>0</v>
      </c>
      <c r="F188" s="66">
        <f>IF(OR(ISBLANK($A188),$A188="Capital"),"", SUMIF('3 - Resultado de Anticuación'!$B:$B,$A188,'3 - Resultado de Anticuación'!$I:$I))</f>
        <v>0</v>
      </c>
      <c r="G188" s="68">
        <f t="shared" si="3"/>
        <v>0</v>
      </c>
    </row>
    <row r="189" spans="1:7" ht="12.75">
      <c r="A189" s="32">
        <f>'2 -Cargar maestro cuentas'!A186</f>
        <v>0</v>
      </c>
      <c r="B189" s="33">
        <f>'2 -Cargar maestro cuentas'!B186</f>
        <v>0</v>
      </c>
      <c r="C189" s="33" t="str">
        <f>'2 -Cargar maestro cuentas'!C186</f>
        <v/>
      </c>
      <c r="D189" s="33">
        <f>'2 -Cargar maestro cuentas'!D186</f>
        <v>0</v>
      </c>
      <c r="E189" s="66">
        <f>IF(ISBLANK($A189),"", SUMIF('3 - Resultado de Anticuación'!$B:$B,$A189,'3 - Resultado de Anticuación'!$C:$C))</f>
        <v>0</v>
      </c>
      <c r="F189" s="66">
        <f>IF(OR(ISBLANK($A189),$A189="Capital"),"", SUMIF('3 - Resultado de Anticuación'!$B:$B,$A189,'3 - Resultado de Anticuación'!$I:$I))</f>
        <v>0</v>
      </c>
      <c r="G189" s="68">
        <f t="shared" si="3"/>
        <v>0</v>
      </c>
    </row>
    <row r="190" spans="1:7" ht="12.75">
      <c r="A190" s="32">
        <f>'2 -Cargar maestro cuentas'!A187</f>
        <v>0</v>
      </c>
      <c r="B190" s="33">
        <f>'2 -Cargar maestro cuentas'!B187</f>
        <v>0</v>
      </c>
      <c r="C190" s="33" t="str">
        <f>'2 -Cargar maestro cuentas'!C187</f>
        <v/>
      </c>
      <c r="D190" s="33">
        <f>'2 -Cargar maestro cuentas'!D187</f>
        <v>0</v>
      </c>
      <c r="E190" s="66">
        <f>IF(ISBLANK($A190),"", SUMIF('3 - Resultado de Anticuación'!$B:$B,$A190,'3 - Resultado de Anticuación'!$C:$C))</f>
        <v>0</v>
      </c>
      <c r="F190" s="66">
        <f>IF(OR(ISBLANK($A190),$A190="Capital"),"", SUMIF('3 - Resultado de Anticuación'!$B:$B,$A190,'3 - Resultado de Anticuación'!$I:$I))</f>
        <v>0</v>
      </c>
      <c r="G190" s="68">
        <f t="shared" si="3"/>
        <v>0</v>
      </c>
    </row>
    <row r="191" spans="1:7" ht="12.75">
      <c r="A191" s="32">
        <f>'2 -Cargar maestro cuentas'!A188</f>
        <v>0</v>
      </c>
      <c r="B191" s="33">
        <f>'2 -Cargar maestro cuentas'!B188</f>
        <v>0</v>
      </c>
      <c r="C191" s="33" t="str">
        <f>'2 -Cargar maestro cuentas'!C188</f>
        <v/>
      </c>
      <c r="D191" s="33">
        <f>'2 -Cargar maestro cuentas'!D188</f>
        <v>0</v>
      </c>
      <c r="E191" s="66">
        <f>IF(ISBLANK($A191),"", SUMIF('3 - Resultado de Anticuación'!$B:$B,$A191,'3 - Resultado de Anticuación'!$C:$C))</f>
        <v>0</v>
      </c>
      <c r="F191" s="66">
        <f>IF(OR(ISBLANK($A191),$A191="Capital"),"", SUMIF('3 - Resultado de Anticuación'!$B:$B,$A191,'3 - Resultado de Anticuación'!$I:$I))</f>
        <v>0</v>
      </c>
      <c r="G191" s="68">
        <f t="shared" si="3"/>
        <v>0</v>
      </c>
    </row>
    <row r="192" spans="1:7" ht="12.75">
      <c r="A192" s="32">
        <f>'2 -Cargar maestro cuentas'!A189</f>
        <v>0</v>
      </c>
      <c r="B192" s="33">
        <f>'2 -Cargar maestro cuentas'!B189</f>
        <v>0</v>
      </c>
      <c r="C192" s="33" t="str">
        <f>'2 -Cargar maestro cuentas'!C189</f>
        <v/>
      </c>
      <c r="D192" s="33">
        <f>'2 -Cargar maestro cuentas'!D189</f>
        <v>0</v>
      </c>
      <c r="E192" s="66">
        <f>IF(ISBLANK($A192),"", SUMIF('3 - Resultado de Anticuación'!$B:$B,$A192,'3 - Resultado de Anticuación'!$C:$C))</f>
        <v>0</v>
      </c>
      <c r="F192" s="66">
        <f>IF(OR(ISBLANK($A192),$A192="Capital"),"", SUMIF('3 - Resultado de Anticuación'!$B:$B,$A192,'3 - Resultado de Anticuación'!$I:$I))</f>
        <v>0</v>
      </c>
      <c r="G192" s="68">
        <f t="shared" si="3"/>
        <v>0</v>
      </c>
    </row>
    <row r="193" spans="1:7" ht="12.75">
      <c r="A193" s="32">
        <f>'2 -Cargar maestro cuentas'!A190</f>
        <v>0</v>
      </c>
      <c r="B193" s="33">
        <f>'2 -Cargar maestro cuentas'!B190</f>
        <v>0</v>
      </c>
      <c r="C193" s="33" t="str">
        <f>'2 -Cargar maestro cuentas'!C190</f>
        <v/>
      </c>
      <c r="D193" s="33">
        <f>'2 -Cargar maestro cuentas'!D190</f>
        <v>0</v>
      </c>
      <c r="E193" s="66">
        <f>IF(ISBLANK($A193),"", SUMIF('3 - Resultado de Anticuación'!$B:$B,$A193,'3 - Resultado de Anticuación'!$C:$C))</f>
        <v>0</v>
      </c>
      <c r="F193" s="66">
        <f>IF(OR(ISBLANK($A193),$A193="Capital"),"", SUMIF('3 - Resultado de Anticuación'!$B:$B,$A193,'3 - Resultado de Anticuación'!$I:$I))</f>
        <v>0</v>
      </c>
      <c r="G193" s="68">
        <f t="shared" si="3"/>
        <v>0</v>
      </c>
    </row>
    <row r="194" spans="1:7" ht="12.75">
      <c r="A194" s="32">
        <f>'2 -Cargar maestro cuentas'!A191</f>
        <v>0</v>
      </c>
      <c r="B194" s="33">
        <f>'2 -Cargar maestro cuentas'!B191</f>
        <v>0</v>
      </c>
      <c r="C194" s="33" t="str">
        <f>'2 -Cargar maestro cuentas'!C191</f>
        <v/>
      </c>
      <c r="D194" s="33">
        <f>'2 -Cargar maestro cuentas'!D191</f>
        <v>0</v>
      </c>
      <c r="E194" s="66">
        <f>IF(ISBLANK($A194),"", SUMIF('3 - Resultado de Anticuación'!$B:$B,$A194,'3 - Resultado de Anticuación'!$C:$C))</f>
        <v>0</v>
      </c>
      <c r="F194" s="66">
        <f>IF(OR(ISBLANK($A194),$A194="Capital"),"", SUMIF('3 - Resultado de Anticuación'!$B:$B,$A194,'3 - Resultado de Anticuación'!$I:$I))</f>
        <v>0</v>
      </c>
      <c r="G194" s="68">
        <f t="shared" si="3"/>
        <v>0</v>
      </c>
    </row>
    <row r="195" spans="1:7" ht="12.75">
      <c r="A195" s="32">
        <f>'2 -Cargar maestro cuentas'!A192</f>
        <v>0</v>
      </c>
      <c r="B195" s="33">
        <f>'2 -Cargar maestro cuentas'!B192</f>
        <v>0</v>
      </c>
      <c r="C195" s="33" t="str">
        <f>'2 -Cargar maestro cuentas'!C192</f>
        <v/>
      </c>
      <c r="D195" s="33">
        <f>'2 -Cargar maestro cuentas'!D192</f>
        <v>0</v>
      </c>
      <c r="E195" s="66">
        <f>IF(ISBLANK($A195),"", SUMIF('3 - Resultado de Anticuación'!$B:$B,$A195,'3 - Resultado de Anticuación'!$C:$C))</f>
        <v>0</v>
      </c>
      <c r="F195" s="66">
        <f>IF(OR(ISBLANK($A195),$A195="Capital"),"", SUMIF('3 - Resultado de Anticuación'!$B:$B,$A195,'3 - Resultado de Anticuación'!$I:$I))</f>
        <v>0</v>
      </c>
      <c r="G195" s="68">
        <f t="shared" si="3"/>
        <v>0</v>
      </c>
    </row>
    <row r="196" spans="1:7" ht="12.75">
      <c r="A196" s="32">
        <f>'2 -Cargar maestro cuentas'!A193</f>
        <v>0</v>
      </c>
      <c r="B196" s="33">
        <f>'2 -Cargar maestro cuentas'!B193</f>
        <v>0</v>
      </c>
      <c r="C196" s="33" t="str">
        <f>'2 -Cargar maestro cuentas'!C193</f>
        <v/>
      </c>
      <c r="D196" s="33">
        <f>'2 -Cargar maestro cuentas'!D193</f>
        <v>0</v>
      </c>
      <c r="E196" s="66">
        <f>IF(ISBLANK($A196),"", SUMIF('3 - Resultado de Anticuación'!$B:$B,$A196,'3 - Resultado de Anticuación'!$C:$C))</f>
        <v>0</v>
      </c>
      <c r="F196" s="66">
        <f>IF(OR(ISBLANK($A196),$A196="Capital"),"", SUMIF('3 - Resultado de Anticuación'!$B:$B,$A196,'3 - Resultado de Anticuación'!$I:$I))</f>
        <v>0</v>
      </c>
      <c r="G196" s="68">
        <f t="shared" si="3"/>
        <v>0</v>
      </c>
    </row>
    <row r="197" spans="1:7" ht="12.75">
      <c r="A197" s="32">
        <f>'2 -Cargar maestro cuentas'!A194</f>
        <v>0</v>
      </c>
      <c r="B197" s="33">
        <f>'2 -Cargar maestro cuentas'!B194</f>
        <v>0</v>
      </c>
      <c r="C197" s="33" t="str">
        <f>'2 -Cargar maestro cuentas'!C194</f>
        <v/>
      </c>
      <c r="D197" s="33">
        <f>'2 -Cargar maestro cuentas'!D194</f>
        <v>0</v>
      </c>
      <c r="E197" s="66">
        <f>IF(ISBLANK($A197),"", SUMIF('3 - Resultado de Anticuación'!$B:$B,$A197,'3 - Resultado de Anticuación'!$C:$C))</f>
        <v>0</v>
      </c>
      <c r="F197" s="66">
        <f>IF(OR(ISBLANK($A197),$A197="Capital"),"", SUMIF('3 - Resultado de Anticuación'!$B:$B,$A197,'3 - Resultado de Anticuación'!$I:$I))</f>
        <v>0</v>
      </c>
      <c r="G197" s="68">
        <f t="shared" ref="G197:G204" si="4">SUM(E197:F197)</f>
        <v>0</v>
      </c>
    </row>
    <row r="198" spans="1:7" ht="12.75">
      <c r="A198" s="32">
        <f>'2 -Cargar maestro cuentas'!A195</f>
        <v>0</v>
      </c>
      <c r="B198" s="33">
        <f>'2 -Cargar maestro cuentas'!B195</f>
        <v>0</v>
      </c>
      <c r="C198" s="33" t="str">
        <f>'2 -Cargar maestro cuentas'!C195</f>
        <v/>
      </c>
      <c r="D198" s="33">
        <f>'2 -Cargar maestro cuentas'!D195</f>
        <v>0</v>
      </c>
      <c r="E198" s="66">
        <f>IF(ISBLANK($A198),"", SUMIF('3 - Resultado de Anticuación'!$B:$B,$A198,'3 - Resultado de Anticuación'!$C:$C))</f>
        <v>0</v>
      </c>
      <c r="F198" s="66">
        <f>IF(OR(ISBLANK($A198),$A198="Capital"),"", SUMIF('3 - Resultado de Anticuación'!$B:$B,$A198,'3 - Resultado de Anticuación'!$I:$I))</f>
        <v>0</v>
      </c>
      <c r="G198" s="68">
        <f t="shared" si="4"/>
        <v>0</v>
      </c>
    </row>
    <row r="199" spans="1:7" ht="12.75">
      <c r="A199" s="32">
        <f>'2 -Cargar maestro cuentas'!A196</f>
        <v>0</v>
      </c>
      <c r="B199" s="33">
        <f>'2 -Cargar maestro cuentas'!B196</f>
        <v>0</v>
      </c>
      <c r="C199" s="33" t="str">
        <f>'2 -Cargar maestro cuentas'!C196</f>
        <v/>
      </c>
      <c r="D199" s="33">
        <f>'2 -Cargar maestro cuentas'!D196</f>
        <v>0</v>
      </c>
      <c r="E199" s="66">
        <f>IF(ISBLANK($A199),"", SUMIF('3 - Resultado de Anticuación'!$B:$B,$A199,'3 - Resultado de Anticuación'!$C:$C))</f>
        <v>0</v>
      </c>
      <c r="F199" s="66">
        <f>IF(OR(ISBLANK($A199),$A199="Capital"),"", SUMIF('3 - Resultado de Anticuación'!$B:$B,$A199,'3 - Resultado de Anticuación'!$I:$I))</f>
        <v>0</v>
      </c>
      <c r="G199" s="68">
        <f t="shared" si="4"/>
        <v>0</v>
      </c>
    </row>
    <row r="200" spans="1:7" ht="12.75">
      <c r="A200" s="32">
        <f>'2 -Cargar maestro cuentas'!A197</f>
        <v>0</v>
      </c>
      <c r="B200" s="33">
        <f>'2 -Cargar maestro cuentas'!B197</f>
        <v>0</v>
      </c>
      <c r="C200" s="33" t="str">
        <f>'2 -Cargar maestro cuentas'!C197</f>
        <v/>
      </c>
      <c r="D200" s="33">
        <f>'2 -Cargar maestro cuentas'!D197</f>
        <v>0</v>
      </c>
      <c r="E200" s="66">
        <f>IF(ISBLANK($A200),"", SUMIF('3 - Resultado de Anticuación'!$B:$B,$A200,'3 - Resultado de Anticuación'!$C:$C))</f>
        <v>0</v>
      </c>
      <c r="F200" s="66">
        <f>IF(OR(ISBLANK($A200),$A200="Capital"),"", SUMIF('3 - Resultado de Anticuación'!$B:$B,$A200,'3 - Resultado de Anticuación'!$I:$I))</f>
        <v>0</v>
      </c>
      <c r="G200" s="68">
        <f t="shared" si="4"/>
        <v>0</v>
      </c>
    </row>
    <row r="201" spans="1:7" ht="12.75">
      <c r="A201" s="32">
        <f>'2 -Cargar maestro cuentas'!A198</f>
        <v>0</v>
      </c>
      <c r="B201" s="33">
        <f>'2 -Cargar maestro cuentas'!B198</f>
        <v>0</v>
      </c>
      <c r="C201" s="33" t="str">
        <f>'2 -Cargar maestro cuentas'!C198</f>
        <v/>
      </c>
      <c r="D201" s="33">
        <f>'2 -Cargar maestro cuentas'!D198</f>
        <v>0</v>
      </c>
      <c r="E201" s="66">
        <f>IF(ISBLANK($A201),"", SUMIF('3 - Resultado de Anticuación'!$B:$B,$A201,'3 - Resultado de Anticuación'!$C:$C))</f>
        <v>0</v>
      </c>
      <c r="F201" s="66">
        <f>IF(OR(ISBLANK($A201),$A201="Capital"),"", SUMIF('3 - Resultado de Anticuación'!$B:$B,$A201,'3 - Resultado de Anticuación'!$I:$I))</f>
        <v>0</v>
      </c>
      <c r="G201" s="68">
        <f t="shared" si="4"/>
        <v>0</v>
      </c>
    </row>
    <row r="202" spans="1:7" ht="12.75">
      <c r="A202" s="32">
        <f>'2 -Cargar maestro cuentas'!A199</f>
        <v>0</v>
      </c>
      <c r="B202" s="33">
        <f>'2 -Cargar maestro cuentas'!B199</f>
        <v>0</v>
      </c>
      <c r="C202" s="33" t="str">
        <f>'2 -Cargar maestro cuentas'!C199</f>
        <v/>
      </c>
      <c r="D202" s="33">
        <f>'2 -Cargar maestro cuentas'!D199</f>
        <v>0</v>
      </c>
      <c r="E202" s="66">
        <f>IF(ISBLANK($A202),"", SUMIF('3 - Resultado de Anticuación'!$B:$B,$A202,'3 - Resultado de Anticuación'!$C:$C))</f>
        <v>0</v>
      </c>
      <c r="F202" s="66">
        <f>IF(OR(ISBLANK($A202),$A202="Capital"),"", SUMIF('3 - Resultado de Anticuación'!$B:$B,$A202,'3 - Resultado de Anticuación'!$I:$I))</f>
        <v>0</v>
      </c>
      <c r="G202" s="68">
        <f t="shared" si="4"/>
        <v>0</v>
      </c>
    </row>
    <row r="203" spans="1:7" ht="12.75">
      <c r="A203" s="32">
        <f>'2 -Cargar maestro cuentas'!A200</f>
        <v>0</v>
      </c>
      <c r="B203" s="33">
        <f>'2 -Cargar maestro cuentas'!B200</f>
        <v>0</v>
      </c>
      <c r="C203" s="33" t="str">
        <f>'2 -Cargar maestro cuentas'!C200</f>
        <v/>
      </c>
      <c r="D203" s="33">
        <f>'2 -Cargar maestro cuentas'!D200</f>
        <v>0</v>
      </c>
      <c r="E203" s="66">
        <f>IF(ISBLANK($A203),"", SUMIF('3 - Resultado de Anticuación'!$B:$B,$A203,'3 - Resultado de Anticuación'!$C:$C))</f>
        <v>0</v>
      </c>
      <c r="F203" s="66">
        <f>IF(OR(ISBLANK($A203),$A203="Capital"),"", SUMIF('3 - Resultado de Anticuación'!$B:$B,$A203,'3 - Resultado de Anticuación'!$I:$I))</f>
        <v>0</v>
      </c>
      <c r="G203" s="68">
        <f t="shared" si="4"/>
        <v>0</v>
      </c>
    </row>
    <row r="204" spans="1:7" ht="12.75">
      <c r="A204" s="14">
        <f>'2 -Cargar maestro cuentas'!A201</f>
        <v>0</v>
      </c>
      <c r="B204" s="24">
        <f>'2 -Cargar maestro cuentas'!B201</f>
        <v>0</v>
      </c>
      <c r="C204" s="24" t="str">
        <f>'2 -Cargar maestro cuentas'!C201</f>
        <v/>
      </c>
      <c r="D204" s="24">
        <f>'2 -Cargar maestro cuentas'!D201</f>
        <v>0</v>
      </c>
      <c r="E204" s="69">
        <f>IF(ISBLANK($A204),"", SUMIF('3 - Resultado de Anticuación'!$B:$B,$A204,'3 - Resultado de Anticuación'!$C:$C))</f>
        <v>0</v>
      </c>
      <c r="F204" s="69">
        <f>IF(OR(ISBLANK($A204),$A204="Capital"),"", SUMIF('3 - Resultado de Anticuación'!$B:$B,$A204,'3 - Resultado de Anticuación'!$I:$I))</f>
        <v>0</v>
      </c>
      <c r="G204" s="70">
        <f t="shared" si="4"/>
        <v>0</v>
      </c>
    </row>
    <row r="205" spans="1:7" ht="12.75">
      <c r="E205" s="1"/>
    </row>
    <row r="206" spans="1:7" ht="12.75">
      <c r="E206" s="1"/>
    </row>
    <row r="207" spans="1:7" ht="12.75">
      <c r="E207" s="1"/>
    </row>
    <row r="208" spans="1:7" ht="12.75">
      <c r="E208" s="1"/>
    </row>
    <row r="209" spans="5:5" ht="12.75">
      <c r="E209" s="1"/>
    </row>
    <row r="210" spans="5:5" ht="12.75">
      <c r="E210" s="1"/>
    </row>
    <row r="211" spans="5:5" ht="12.75">
      <c r="E211" s="1"/>
    </row>
    <row r="212" spans="5:5" ht="12.75">
      <c r="E212" s="1"/>
    </row>
    <row r="213" spans="5:5" ht="12.75">
      <c r="E213" s="1"/>
    </row>
    <row r="214" spans="5:5" ht="12.75">
      <c r="E214" s="1"/>
    </row>
    <row r="215" spans="5:5" ht="12.75">
      <c r="E215" s="1"/>
    </row>
    <row r="216" spans="5:5" ht="12.75">
      <c r="E216" s="1"/>
    </row>
    <row r="217" spans="5:5" ht="12.75">
      <c r="E217" s="1"/>
    </row>
    <row r="218" spans="5:5" ht="12.75">
      <c r="E218" s="1"/>
    </row>
    <row r="219" spans="5:5" ht="12.75">
      <c r="E219" s="1"/>
    </row>
    <row r="220" spans="5:5" ht="12.75">
      <c r="E220" s="1"/>
    </row>
    <row r="221" spans="5:5" ht="12.75">
      <c r="E221" s="1"/>
    </row>
    <row r="222" spans="5:5" ht="12.75">
      <c r="E222" s="1"/>
    </row>
    <row r="223" spans="5:5" ht="12.75">
      <c r="E223" s="1"/>
    </row>
    <row r="224" spans="5:5" ht="12.75">
      <c r="E224" s="1"/>
    </row>
    <row r="225" spans="5:5" ht="12.75">
      <c r="E225" s="1"/>
    </row>
    <row r="226" spans="5:5" ht="12.75">
      <c r="E226" s="1"/>
    </row>
    <row r="227" spans="5:5" ht="12.75">
      <c r="E227" s="1"/>
    </row>
    <row r="228" spans="5:5" ht="12.75">
      <c r="E228" s="1"/>
    </row>
    <row r="229" spans="5:5" ht="12.75">
      <c r="E229" s="1"/>
    </row>
    <row r="230" spans="5:5" ht="12.75">
      <c r="E230" s="1"/>
    </row>
    <row r="231" spans="5:5" ht="12.75">
      <c r="E231" s="1"/>
    </row>
    <row r="232" spans="5:5" ht="12.75">
      <c r="E232" s="1"/>
    </row>
    <row r="233" spans="5:5" ht="12.75">
      <c r="E233" s="1"/>
    </row>
    <row r="234" spans="5:5" ht="12.75">
      <c r="E234" s="1"/>
    </row>
    <row r="235" spans="5:5" ht="12.75">
      <c r="E235" s="1"/>
    </row>
    <row r="236" spans="5:5" ht="12.75">
      <c r="E236" s="1"/>
    </row>
    <row r="237" spans="5:5" ht="12.75">
      <c r="E237" s="1"/>
    </row>
    <row r="238" spans="5:5" ht="12.75">
      <c r="E238" s="1"/>
    </row>
    <row r="239" spans="5:5" ht="12.75">
      <c r="E239" s="1"/>
    </row>
    <row r="240" spans="5:5" ht="12.75">
      <c r="E240" s="1"/>
    </row>
    <row r="241" spans="5:5" ht="12.75">
      <c r="E241" s="1"/>
    </row>
    <row r="242" spans="5:5" ht="12.75">
      <c r="E242" s="1"/>
    </row>
    <row r="243" spans="5:5" ht="12.75">
      <c r="E243" s="1"/>
    </row>
    <row r="244" spans="5:5" ht="12.75">
      <c r="E244" s="1"/>
    </row>
    <row r="245" spans="5:5" ht="12.75">
      <c r="E245" s="1"/>
    </row>
    <row r="246" spans="5:5" ht="12.75">
      <c r="E246" s="1"/>
    </row>
    <row r="247" spans="5:5" ht="12.75">
      <c r="E247" s="1"/>
    </row>
    <row r="248" spans="5:5" ht="12.75">
      <c r="E248" s="1"/>
    </row>
    <row r="249" spans="5:5" ht="12.75">
      <c r="E249" s="1"/>
    </row>
    <row r="250" spans="5:5" ht="12.75">
      <c r="E250" s="1"/>
    </row>
    <row r="251" spans="5:5" ht="12.75">
      <c r="E251" s="1"/>
    </row>
    <row r="252" spans="5:5" ht="12.75">
      <c r="E252" s="1"/>
    </row>
    <row r="253" spans="5:5" ht="12.75">
      <c r="E253" s="1"/>
    </row>
    <row r="254" spans="5:5" ht="12.75">
      <c r="E254" s="1"/>
    </row>
    <row r="255" spans="5:5" ht="12.75">
      <c r="E255" s="1"/>
    </row>
    <row r="256" spans="5:5" ht="12.75">
      <c r="E256" s="1"/>
    </row>
    <row r="257" spans="5:5" ht="12.75">
      <c r="E257" s="1"/>
    </row>
    <row r="258" spans="5:5" ht="12.75">
      <c r="E258" s="1"/>
    </row>
    <row r="259" spans="5:5" ht="12.75">
      <c r="E259" s="1"/>
    </row>
    <row r="260" spans="5:5" ht="12.75">
      <c r="E260" s="1"/>
    </row>
    <row r="261" spans="5:5" ht="12.75">
      <c r="E261" s="1"/>
    </row>
    <row r="262" spans="5:5" ht="12.75">
      <c r="E262" s="1"/>
    </row>
    <row r="263" spans="5:5" ht="12.75">
      <c r="E263" s="1"/>
    </row>
    <row r="264" spans="5:5" ht="12.75">
      <c r="E264" s="1"/>
    </row>
    <row r="265" spans="5:5" ht="12.75">
      <c r="E265" s="1"/>
    </row>
    <row r="266" spans="5:5" ht="12.75">
      <c r="E266" s="1"/>
    </row>
    <row r="267" spans="5:5" ht="12.75">
      <c r="E267" s="1"/>
    </row>
    <row r="268" spans="5:5" ht="12.75">
      <c r="E268" s="1"/>
    </row>
    <row r="269" spans="5:5" ht="12.75">
      <c r="E269" s="1"/>
    </row>
    <row r="270" spans="5:5" ht="12.75">
      <c r="E270" s="1"/>
    </row>
    <row r="271" spans="5:5" ht="12.75">
      <c r="E271" s="1"/>
    </row>
    <row r="272" spans="5:5" ht="12.75">
      <c r="E272" s="1"/>
    </row>
    <row r="273" spans="5:5" ht="12.75">
      <c r="E273" s="1"/>
    </row>
    <row r="274" spans="5:5" ht="12.75">
      <c r="E274" s="1"/>
    </row>
    <row r="275" spans="5:5" ht="12.75">
      <c r="E275" s="1"/>
    </row>
    <row r="276" spans="5:5" ht="12.75">
      <c r="E276" s="1"/>
    </row>
    <row r="277" spans="5:5" ht="12.75">
      <c r="E277" s="1"/>
    </row>
    <row r="278" spans="5:5" ht="12.75">
      <c r="E278" s="1"/>
    </row>
    <row r="279" spans="5:5" ht="12.75">
      <c r="E279" s="1"/>
    </row>
    <row r="280" spans="5:5" ht="12.75">
      <c r="E280" s="1"/>
    </row>
    <row r="281" spans="5:5" ht="12.75">
      <c r="E281" s="1"/>
    </row>
    <row r="282" spans="5:5" ht="12.75">
      <c r="E282" s="1"/>
    </row>
    <row r="283" spans="5:5" ht="12.75">
      <c r="E283" s="1"/>
    </row>
    <row r="284" spans="5:5" ht="12.75">
      <c r="E284" s="1"/>
    </row>
    <row r="285" spans="5:5" ht="12.75">
      <c r="E285" s="1"/>
    </row>
    <row r="286" spans="5:5" ht="12.75">
      <c r="E286" s="1"/>
    </row>
    <row r="287" spans="5:5" ht="12.75">
      <c r="E287" s="1"/>
    </row>
    <row r="288" spans="5:5" ht="12.75">
      <c r="E288" s="1"/>
    </row>
    <row r="289" spans="5:5" ht="12.75">
      <c r="E289" s="1"/>
    </row>
    <row r="290" spans="5:5" ht="12.75">
      <c r="E290" s="1"/>
    </row>
    <row r="291" spans="5:5" ht="12.75">
      <c r="E291" s="1"/>
    </row>
    <row r="292" spans="5:5" ht="12.75">
      <c r="E292" s="1"/>
    </row>
    <row r="293" spans="5:5" ht="12.75">
      <c r="E293" s="1"/>
    </row>
    <row r="294" spans="5:5" ht="12.75">
      <c r="E294" s="1"/>
    </row>
    <row r="295" spans="5:5" ht="12.75">
      <c r="E295" s="1"/>
    </row>
    <row r="296" spans="5:5" ht="12.75">
      <c r="E296" s="1"/>
    </row>
    <row r="297" spans="5:5" ht="12.75">
      <c r="E297" s="1"/>
    </row>
    <row r="298" spans="5:5" ht="12.75">
      <c r="E298" s="1"/>
    </row>
    <row r="299" spans="5:5" ht="12.75">
      <c r="E299" s="1"/>
    </row>
    <row r="300" spans="5:5" ht="12.75">
      <c r="E300" s="1"/>
    </row>
    <row r="301" spans="5:5" ht="12.75">
      <c r="E301" s="1"/>
    </row>
    <row r="302" spans="5:5" ht="12.75">
      <c r="E302" s="1"/>
    </row>
    <row r="303" spans="5:5" ht="12.75">
      <c r="E303" s="1"/>
    </row>
    <row r="304" spans="5:5" ht="12.75">
      <c r="E304" s="1"/>
    </row>
    <row r="305" spans="5:5" ht="12.75">
      <c r="E305" s="1"/>
    </row>
    <row r="306" spans="5:5" ht="12.75">
      <c r="E306" s="1"/>
    </row>
    <row r="307" spans="5:5" ht="12.75">
      <c r="E307" s="1"/>
    </row>
    <row r="308" spans="5:5" ht="12.75">
      <c r="E308" s="1"/>
    </row>
    <row r="309" spans="5:5" ht="12.75">
      <c r="E309" s="1"/>
    </row>
    <row r="310" spans="5:5" ht="12.75">
      <c r="E310" s="1"/>
    </row>
    <row r="311" spans="5:5" ht="12.75">
      <c r="E311" s="1"/>
    </row>
    <row r="312" spans="5:5" ht="12.75">
      <c r="E312" s="1"/>
    </row>
    <row r="313" spans="5:5" ht="12.75">
      <c r="E313" s="1"/>
    </row>
    <row r="314" spans="5:5" ht="12.75">
      <c r="E314" s="1"/>
    </row>
    <row r="315" spans="5:5" ht="12.75">
      <c r="E315" s="1"/>
    </row>
    <row r="316" spans="5:5" ht="12.75">
      <c r="E316" s="1"/>
    </row>
    <row r="317" spans="5:5" ht="12.75">
      <c r="E317" s="1"/>
    </row>
    <row r="318" spans="5:5" ht="12.75">
      <c r="E318" s="1"/>
    </row>
    <row r="319" spans="5:5" ht="12.75">
      <c r="E319" s="1"/>
    </row>
    <row r="320" spans="5:5" ht="12.75">
      <c r="E320" s="1"/>
    </row>
    <row r="321" spans="5:5" ht="12.75">
      <c r="E321" s="1"/>
    </row>
    <row r="322" spans="5:5" ht="12.75">
      <c r="E322" s="1"/>
    </row>
    <row r="323" spans="5:5" ht="12.75">
      <c r="E323" s="1"/>
    </row>
    <row r="324" spans="5:5" ht="12.75">
      <c r="E324" s="1"/>
    </row>
    <row r="325" spans="5:5" ht="12.75">
      <c r="E325" s="1"/>
    </row>
    <row r="326" spans="5:5" ht="12.75">
      <c r="E326" s="1"/>
    </row>
    <row r="327" spans="5:5" ht="12.75">
      <c r="E327" s="1"/>
    </row>
    <row r="328" spans="5:5" ht="12.75">
      <c r="E328" s="1"/>
    </row>
    <row r="329" spans="5:5" ht="12.75">
      <c r="E329" s="1"/>
    </row>
    <row r="330" spans="5:5" ht="12.75">
      <c r="E330" s="1"/>
    </row>
    <row r="331" spans="5:5" ht="12.75">
      <c r="E331" s="1"/>
    </row>
    <row r="332" spans="5:5" ht="12.75">
      <c r="E332" s="1"/>
    </row>
    <row r="333" spans="5:5" ht="12.75">
      <c r="E333" s="1"/>
    </row>
    <row r="334" spans="5:5" ht="12.75">
      <c r="E334" s="1"/>
    </row>
    <row r="335" spans="5:5" ht="12.75">
      <c r="E335" s="1"/>
    </row>
    <row r="336" spans="5:5" ht="12.75">
      <c r="E336" s="1"/>
    </row>
    <row r="337" spans="5:5" ht="12.75">
      <c r="E337" s="1"/>
    </row>
    <row r="338" spans="5:5" ht="12.75">
      <c r="E338" s="1"/>
    </row>
    <row r="339" spans="5:5" ht="12.75">
      <c r="E339" s="1"/>
    </row>
    <row r="340" spans="5:5" ht="12.75">
      <c r="E340" s="1"/>
    </row>
    <row r="341" spans="5:5" ht="12.75">
      <c r="E341" s="1"/>
    </row>
    <row r="342" spans="5:5" ht="12.75">
      <c r="E342" s="1"/>
    </row>
    <row r="343" spans="5:5" ht="12.75">
      <c r="E343" s="1"/>
    </row>
    <row r="344" spans="5:5" ht="12.75">
      <c r="E344" s="1"/>
    </row>
    <row r="345" spans="5:5" ht="12.75">
      <c r="E345" s="1"/>
    </row>
    <row r="346" spans="5:5" ht="12.75">
      <c r="E346" s="1"/>
    </row>
    <row r="347" spans="5:5" ht="12.75">
      <c r="E347" s="1"/>
    </row>
    <row r="348" spans="5:5" ht="12.75">
      <c r="E348" s="1"/>
    </row>
    <row r="349" spans="5:5" ht="12.75">
      <c r="E349" s="1"/>
    </row>
    <row r="350" spans="5:5" ht="12.75">
      <c r="E350" s="1"/>
    </row>
    <row r="351" spans="5:5" ht="12.75">
      <c r="E351" s="1"/>
    </row>
    <row r="352" spans="5:5" ht="12.75">
      <c r="E352" s="1"/>
    </row>
    <row r="353" spans="5:5" ht="12.75">
      <c r="E353" s="1"/>
    </row>
    <row r="354" spans="5:5" ht="12.75">
      <c r="E354" s="1"/>
    </row>
    <row r="355" spans="5:5" ht="12.75">
      <c r="E355" s="1"/>
    </row>
    <row r="356" spans="5:5" ht="12.75">
      <c r="E356" s="1"/>
    </row>
    <row r="357" spans="5:5" ht="12.75">
      <c r="E357" s="1"/>
    </row>
    <row r="358" spans="5:5" ht="12.75">
      <c r="E358" s="1"/>
    </row>
    <row r="359" spans="5:5" ht="12.75">
      <c r="E359" s="1"/>
    </row>
    <row r="360" spans="5:5" ht="12.75">
      <c r="E360" s="1"/>
    </row>
    <row r="361" spans="5:5" ht="12.75">
      <c r="E361" s="1"/>
    </row>
    <row r="362" spans="5:5" ht="12.75">
      <c r="E362" s="1"/>
    </row>
    <row r="363" spans="5:5" ht="12.75">
      <c r="E363" s="1"/>
    </row>
    <row r="364" spans="5:5" ht="12.75">
      <c r="E364" s="1"/>
    </row>
    <row r="365" spans="5:5" ht="12.75">
      <c r="E365" s="1"/>
    </row>
    <row r="366" spans="5:5" ht="12.75">
      <c r="E366" s="1"/>
    </row>
    <row r="367" spans="5:5" ht="12.75">
      <c r="E367" s="1"/>
    </row>
    <row r="368" spans="5:5" ht="12.75">
      <c r="E368" s="1"/>
    </row>
    <row r="369" spans="5:5" ht="12.75">
      <c r="E369" s="1"/>
    </row>
    <row r="370" spans="5:5" ht="12.75">
      <c r="E370" s="1"/>
    </row>
    <row r="371" spans="5:5" ht="12.75">
      <c r="E371" s="1"/>
    </row>
    <row r="372" spans="5:5" ht="12.75">
      <c r="E372" s="1"/>
    </row>
    <row r="373" spans="5:5" ht="12.75">
      <c r="E373" s="1"/>
    </row>
    <row r="374" spans="5:5" ht="12.75">
      <c r="E374" s="1"/>
    </row>
    <row r="375" spans="5:5" ht="12.75">
      <c r="E375" s="1"/>
    </row>
    <row r="376" spans="5:5" ht="12.75">
      <c r="E376" s="1"/>
    </row>
    <row r="377" spans="5:5" ht="12.75">
      <c r="E377" s="1"/>
    </row>
    <row r="378" spans="5:5" ht="12.75">
      <c r="E378" s="1"/>
    </row>
    <row r="379" spans="5:5" ht="12.75">
      <c r="E379" s="1"/>
    </row>
    <row r="380" spans="5:5" ht="12.75">
      <c r="E380" s="1"/>
    </row>
    <row r="381" spans="5:5" ht="12.75">
      <c r="E381" s="1"/>
    </row>
    <row r="382" spans="5:5" ht="12.75">
      <c r="E382" s="1"/>
    </row>
    <row r="383" spans="5:5" ht="12.75">
      <c r="E383" s="1"/>
    </row>
    <row r="384" spans="5:5" ht="12.75">
      <c r="E384" s="1"/>
    </row>
    <row r="385" spans="5:5" ht="12.75">
      <c r="E385" s="1"/>
    </row>
    <row r="386" spans="5:5" ht="12.75">
      <c r="E386" s="1"/>
    </row>
    <row r="387" spans="5:5" ht="12.75">
      <c r="E387" s="1"/>
    </row>
    <row r="388" spans="5:5" ht="12.75">
      <c r="E388" s="1"/>
    </row>
    <row r="389" spans="5:5" ht="12.75">
      <c r="E389" s="1"/>
    </row>
    <row r="390" spans="5:5" ht="12.75">
      <c r="E390" s="1"/>
    </row>
    <row r="391" spans="5:5" ht="12.75">
      <c r="E391" s="1"/>
    </row>
    <row r="392" spans="5:5" ht="12.75">
      <c r="E392" s="1"/>
    </row>
    <row r="393" spans="5:5" ht="12.75">
      <c r="E393" s="1"/>
    </row>
    <row r="394" spans="5:5" ht="12.75">
      <c r="E394" s="1"/>
    </row>
    <row r="395" spans="5:5" ht="12.75">
      <c r="E395" s="1"/>
    </row>
    <row r="396" spans="5:5" ht="12.75">
      <c r="E396" s="1"/>
    </row>
    <row r="397" spans="5:5" ht="12.75">
      <c r="E397" s="1"/>
    </row>
    <row r="398" spans="5:5" ht="12.75">
      <c r="E398" s="1"/>
    </row>
    <row r="399" spans="5:5" ht="12.75">
      <c r="E399" s="1"/>
    </row>
    <row r="400" spans="5:5" ht="12.75">
      <c r="E400" s="1"/>
    </row>
    <row r="401" spans="5:5" ht="12.75">
      <c r="E401" s="1"/>
    </row>
    <row r="402" spans="5:5" ht="12.75">
      <c r="E402" s="1"/>
    </row>
    <row r="403" spans="5:5" ht="12.75">
      <c r="E403" s="1"/>
    </row>
    <row r="404" spans="5:5" ht="12.75">
      <c r="E404" s="1"/>
    </row>
    <row r="405" spans="5:5" ht="12.75">
      <c r="E405" s="1"/>
    </row>
    <row r="406" spans="5:5" ht="12.75">
      <c r="E406" s="1"/>
    </row>
    <row r="407" spans="5:5" ht="12.75">
      <c r="E407" s="1"/>
    </row>
    <row r="408" spans="5:5" ht="12.75">
      <c r="E408" s="1"/>
    </row>
    <row r="409" spans="5:5" ht="12.75">
      <c r="E409" s="1"/>
    </row>
    <row r="410" spans="5:5" ht="12.75">
      <c r="E410" s="1"/>
    </row>
    <row r="411" spans="5:5" ht="12.75">
      <c r="E411" s="1"/>
    </row>
    <row r="412" spans="5:5" ht="12.75">
      <c r="E412" s="1"/>
    </row>
    <row r="413" spans="5:5" ht="12.75">
      <c r="E413" s="1"/>
    </row>
    <row r="414" spans="5:5" ht="12.75">
      <c r="E414" s="1"/>
    </row>
    <row r="415" spans="5:5" ht="12.75">
      <c r="E415" s="1"/>
    </row>
    <row r="416" spans="5:5" ht="12.75">
      <c r="E416" s="1"/>
    </row>
    <row r="417" spans="5:5" ht="12.75">
      <c r="E417" s="1"/>
    </row>
    <row r="418" spans="5:5" ht="12.75">
      <c r="E418" s="1"/>
    </row>
    <row r="419" spans="5:5" ht="12.75">
      <c r="E419" s="1"/>
    </row>
    <row r="420" spans="5:5" ht="12.75">
      <c r="E420" s="1"/>
    </row>
    <row r="421" spans="5:5" ht="12.75">
      <c r="E421" s="1"/>
    </row>
    <row r="422" spans="5:5" ht="12.75">
      <c r="E422" s="1"/>
    </row>
    <row r="423" spans="5:5" ht="12.75">
      <c r="E423" s="1"/>
    </row>
    <row r="424" spans="5:5" ht="12.75">
      <c r="E424" s="1"/>
    </row>
    <row r="425" spans="5:5" ht="12.75">
      <c r="E425" s="1"/>
    </row>
    <row r="426" spans="5:5" ht="12.75">
      <c r="E426" s="1"/>
    </row>
    <row r="427" spans="5:5" ht="12.75">
      <c r="E427" s="1"/>
    </row>
    <row r="428" spans="5:5" ht="12.75">
      <c r="E428" s="1"/>
    </row>
    <row r="429" spans="5:5" ht="12.75">
      <c r="E429" s="1"/>
    </row>
    <row r="430" spans="5:5" ht="12.75">
      <c r="E430" s="1"/>
    </row>
    <row r="431" spans="5:5" ht="12.75">
      <c r="E431" s="1"/>
    </row>
    <row r="432" spans="5:5" ht="12.75">
      <c r="E432" s="1"/>
    </row>
    <row r="433" spans="5:5" ht="12.75">
      <c r="E433" s="1"/>
    </row>
    <row r="434" spans="5:5" ht="12.75">
      <c r="E434" s="1"/>
    </row>
    <row r="435" spans="5:5" ht="12.75">
      <c r="E435" s="1"/>
    </row>
    <row r="436" spans="5:5" ht="12.75">
      <c r="E436" s="1"/>
    </row>
    <row r="437" spans="5:5" ht="12.75">
      <c r="E437" s="1"/>
    </row>
    <row r="438" spans="5:5" ht="12.75">
      <c r="E438" s="1"/>
    </row>
    <row r="439" spans="5:5" ht="12.75">
      <c r="E439" s="1"/>
    </row>
    <row r="440" spans="5:5" ht="12.75">
      <c r="E440" s="1"/>
    </row>
    <row r="441" spans="5:5" ht="12.75">
      <c r="E441" s="1"/>
    </row>
    <row r="442" spans="5:5" ht="12.75">
      <c r="E442" s="1"/>
    </row>
    <row r="443" spans="5:5" ht="12.75">
      <c r="E443" s="1"/>
    </row>
    <row r="444" spans="5:5" ht="12.75">
      <c r="E444" s="1"/>
    </row>
    <row r="445" spans="5:5" ht="12.75">
      <c r="E445" s="1"/>
    </row>
    <row r="446" spans="5:5" ht="12.75">
      <c r="E446" s="1"/>
    </row>
    <row r="447" spans="5:5" ht="12.75">
      <c r="E447" s="1"/>
    </row>
    <row r="448" spans="5:5" ht="12.75">
      <c r="E448" s="1"/>
    </row>
    <row r="449" spans="5:5" ht="12.75">
      <c r="E449" s="1"/>
    </row>
    <row r="450" spans="5:5" ht="12.75">
      <c r="E450" s="1"/>
    </row>
    <row r="451" spans="5:5" ht="12.75">
      <c r="E451" s="1"/>
    </row>
    <row r="452" spans="5:5" ht="12.75">
      <c r="E452" s="1"/>
    </row>
    <row r="453" spans="5:5" ht="12.75">
      <c r="E453" s="1"/>
    </row>
    <row r="454" spans="5:5" ht="12.75">
      <c r="E454" s="1"/>
    </row>
    <row r="455" spans="5:5" ht="12.75">
      <c r="E455" s="1"/>
    </row>
    <row r="456" spans="5:5" ht="12.75">
      <c r="E456" s="1"/>
    </row>
    <row r="457" spans="5:5" ht="12.75">
      <c r="E457" s="1"/>
    </row>
    <row r="458" spans="5:5" ht="12.75">
      <c r="E458" s="1"/>
    </row>
    <row r="459" spans="5:5" ht="12.75">
      <c r="E459" s="1"/>
    </row>
    <row r="460" spans="5:5" ht="12.75">
      <c r="E460" s="1"/>
    </row>
    <row r="461" spans="5:5" ht="12.75">
      <c r="E461" s="1"/>
    </row>
    <row r="462" spans="5:5" ht="12.75">
      <c r="E462" s="1"/>
    </row>
    <row r="463" spans="5:5" ht="12.75">
      <c r="E463" s="1"/>
    </row>
    <row r="464" spans="5:5" ht="12.75">
      <c r="E464" s="1"/>
    </row>
    <row r="465" spans="5:5" ht="12.75">
      <c r="E465" s="1"/>
    </row>
    <row r="466" spans="5:5" ht="12.75">
      <c r="E466" s="1"/>
    </row>
    <row r="467" spans="5:5" ht="12.75">
      <c r="E467" s="1"/>
    </row>
    <row r="468" spans="5:5" ht="12.75">
      <c r="E468" s="1"/>
    </row>
    <row r="469" spans="5:5" ht="12.75">
      <c r="E469" s="1"/>
    </row>
    <row r="470" spans="5:5" ht="12.75">
      <c r="E470" s="1"/>
    </row>
    <row r="471" spans="5:5" ht="12.75">
      <c r="E471" s="1"/>
    </row>
    <row r="472" spans="5:5" ht="12.75">
      <c r="E472" s="1"/>
    </row>
    <row r="473" spans="5:5" ht="12.75">
      <c r="E473" s="1"/>
    </row>
    <row r="474" spans="5:5" ht="12.75">
      <c r="E474" s="1"/>
    </row>
    <row r="475" spans="5:5" ht="12.75">
      <c r="E475" s="1"/>
    </row>
    <row r="476" spans="5:5" ht="12.75">
      <c r="E476" s="1"/>
    </row>
    <row r="477" spans="5:5" ht="12.75">
      <c r="E477" s="1"/>
    </row>
    <row r="478" spans="5:5" ht="12.75">
      <c r="E478" s="1"/>
    </row>
    <row r="479" spans="5:5" ht="12.75">
      <c r="E479" s="1"/>
    </row>
    <row r="480" spans="5:5" ht="12.75">
      <c r="E480" s="1"/>
    </row>
    <row r="481" spans="5:5" ht="12.75">
      <c r="E481" s="1"/>
    </row>
    <row r="482" spans="5:5" ht="12.75">
      <c r="E482" s="1"/>
    </row>
    <row r="483" spans="5:5" ht="12.75">
      <c r="E483" s="1"/>
    </row>
    <row r="484" spans="5:5" ht="12.75">
      <c r="E484" s="1"/>
    </row>
    <row r="485" spans="5:5" ht="12.75">
      <c r="E485" s="1"/>
    </row>
    <row r="486" spans="5:5" ht="12.75">
      <c r="E486" s="1"/>
    </row>
    <row r="487" spans="5:5" ht="12.75">
      <c r="E487" s="1"/>
    </row>
    <row r="488" spans="5:5" ht="12.75">
      <c r="E488" s="1"/>
    </row>
    <row r="489" spans="5:5" ht="12.75">
      <c r="E489" s="1"/>
    </row>
    <row r="490" spans="5:5" ht="12.75">
      <c r="E490" s="1"/>
    </row>
    <row r="491" spans="5:5" ht="12.75">
      <c r="E491" s="1"/>
    </row>
    <row r="492" spans="5:5" ht="12.75">
      <c r="E492" s="1"/>
    </row>
    <row r="493" spans="5:5" ht="12.75">
      <c r="E493" s="1"/>
    </row>
    <row r="494" spans="5:5" ht="12.75">
      <c r="E494" s="1"/>
    </row>
    <row r="495" spans="5:5" ht="12.75">
      <c r="E495" s="1"/>
    </row>
    <row r="496" spans="5:5" ht="12.75">
      <c r="E496" s="1"/>
    </row>
    <row r="497" spans="5:5" ht="12.75">
      <c r="E497" s="1"/>
    </row>
    <row r="498" spans="5:5" ht="12.75">
      <c r="E498" s="1"/>
    </row>
    <row r="499" spans="5:5" ht="12.75">
      <c r="E499" s="1"/>
    </row>
    <row r="500" spans="5:5" ht="12.75">
      <c r="E500" s="1"/>
    </row>
    <row r="501" spans="5:5" ht="12.75">
      <c r="E501" s="1"/>
    </row>
    <row r="502" spans="5:5" ht="12.75">
      <c r="E502" s="1"/>
    </row>
    <row r="503" spans="5:5" ht="12.75">
      <c r="E503" s="1"/>
    </row>
    <row r="504" spans="5:5" ht="12.75">
      <c r="E504" s="1"/>
    </row>
    <row r="505" spans="5:5" ht="12.75">
      <c r="E505" s="1"/>
    </row>
    <row r="506" spans="5:5" ht="12.75">
      <c r="E506" s="1"/>
    </row>
    <row r="507" spans="5:5" ht="12.75">
      <c r="E507" s="1"/>
    </row>
    <row r="508" spans="5:5" ht="12.75">
      <c r="E508" s="1"/>
    </row>
    <row r="509" spans="5:5" ht="12.75">
      <c r="E509" s="1"/>
    </row>
    <row r="510" spans="5:5" ht="12.75">
      <c r="E510" s="1"/>
    </row>
    <row r="511" spans="5:5" ht="12.75">
      <c r="E511" s="1"/>
    </row>
    <row r="512" spans="5:5" ht="12.75">
      <c r="E512" s="1"/>
    </row>
    <row r="513" spans="5:5" ht="12.75">
      <c r="E513" s="1"/>
    </row>
    <row r="514" spans="5:5" ht="12.75">
      <c r="E514" s="1"/>
    </row>
    <row r="515" spans="5:5" ht="12.75">
      <c r="E515" s="1"/>
    </row>
    <row r="516" spans="5:5" ht="12.75">
      <c r="E516" s="1"/>
    </row>
    <row r="517" spans="5:5" ht="12.75">
      <c r="E517" s="1"/>
    </row>
    <row r="518" spans="5:5" ht="12.75">
      <c r="E518" s="1"/>
    </row>
    <row r="519" spans="5:5" ht="12.75">
      <c r="E519" s="1"/>
    </row>
    <row r="520" spans="5:5" ht="12.75">
      <c r="E520" s="1"/>
    </row>
    <row r="521" spans="5:5" ht="12.75">
      <c r="E521" s="1"/>
    </row>
    <row r="522" spans="5:5" ht="12.75">
      <c r="E522" s="1"/>
    </row>
    <row r="523" spans="5:5" ht="12.75">
      <c r="E523" s="1"/>
    </row>
    <row r="524" spans="5:5" ht="12.75">
      <c r="E524" s="1"/>
    </row>
    <row r="525" spans="5:5" ht="12.75">
      <c r="E525" s="1"/>
    </row>
    <row r="526" spans="5:5" ht="12.75">
      <c r="E526" s="1"/>
    </row>
    <row r="527" spans="5:5" ht="12.75">
      <c r="E527" s="1"/>
    </row>
    <row r="528" spans="5:5" ht="12.75">
      <c r="E528" s="1"/>
    </row>
    <row r="529" spans="5:5" ht="12.75">
      <c r="E529" s="1"/>
    </row>
    <row r="530" spans="5:5" ht="12.75">
      <c r="E530" s="1"/>
    </row>
    <row r="531" spans="5:5" ht="12.75">
      <c r="E531" s="1"/>
    </row>
    <row r="532" spans="5:5" ht="12.75">
      <c r="E532" s="1"/>
    </row>
    <row r="533" spans="5:5" ht="12.75">
      <c r="E533" s="1"/>
    </row>
    <row r="534" spans="5:5" ht="12.75">
      <c r="E534" s="1"/>
    </row>
    <row r="535" spans="5:5" ht="12.75">
      <c r="E535" s="1"/>
    </row>
    <row r="536" spans="5:5" ht="12.75">
      <c r="E536" s="1"/>
    </row>
    <row r="537" spans="5:5" ht="12.75">
      <c r="E537" s="1"/>
    </row>
    <row r="538" spans="5:5" ht="12.75">
      <c r="E538" s="1"/>
    </row>
    <row r="539" spans="5:5" ht="12.75">
      <c r="E539" s="1"/>
    </row>
    <row r="540" spans="5:5" ht="12.75">
      <c r="E540" s="1"/>
    </row>
    <row r="541" spans="5:5" ht="12.75">
      <c r="E541" s="1"/>
    </row>
    <row r="542" spans="5:5" ht="12.75">
      <c r="E542" s="1"/>
    </row>
    <row r="543" spans="5:5" ht="12.75">
      <c r="E543" s="1"/>
    </row>
    <row r="544" spans="5:5" ht="12.75">
      <c r="E544" s="1"/>
    </row>
    <row r="545" spans="5:5" ht="12.75">
      <c r="E545" s="1"/>
    </row>
    <row r="546" spans="5:5" ht="12.75">
      <c r="E546" s="1"/>
    </row>
    <row r="547" spans="5:5" ht="12.75">
      <c r="E547" s="1"/>
    </row>
    <row r="548" spans="5:5" ht="12.75">
      <c r="E548" s="1"/>
    </row>
    <row r="549" spans="5:5" ht="12.75">
      <c r="E549" s="1"/>
    </row>
    <row r="550" spans="5:5" ht="12.75">
      <c r="E550" s="1"/>
    </row>
    <row r="551" spans="5:5" ht="12.75">
      <c r="E551" s="1"/>
    </row>
    <row r="552" spans="5:5" ht="12.75">
      <c r="E552" s="1"/>
    </row>
    <row r="553" spans="5:5" ht="12.75">
      <c r="E553" s="1"/>
    </row>
    <row r="554" spans="5:5" ht="12.75">
      <c r="E554" s="1"/>
    </row>
    <row r="555" spans="5:5" ht="12.75">
      <c r="E555" s="1"/>
    </row>
    <row r="556" spans="5:5" ht="12.75">
      <c r="E556" s="1"/>
    </row>
    <row r="557" spans="5:5" ht="12.75">
      <c r="E557" s="1"/>
    </row>
    <row r="558" spans="5:5" ht="12.75">
      <c r="E558" s="1"/>
    </row>
    <row r="559" spans="5:5" ht="12.75">
      <c r="E559" s="1"/>
    </row>
    <row r="560" spans="5:5" ht="12.75">
      <c r="E560" s="1"/>
    </row>
    <row r="561" spans="5:5" ht="12.75">
      <c r="E561" s="1"/>
    </row>
    <row r="562" spans="5:5" ht="12.75">
      <c r="E562" s="1"/>
    </row>
    <row r="563" spans="5:5" ht="12.75">
      <c r="E563" s="1"/>
    </row>
    <row r="564" spans="5:5" ht="12.75">
      <c r="E564" s="1"/>
    </row>
    <row r="565" spans="5:5" ht="12.75">
      <c r="E565" s="1"/>
    </row>
    <row r="566" spans="5:5" ht="12.75">
      <c r="E566" s="1"/>
    </row>
    <row r="567" spans="5:5" ht="12.75">
      <c r="E567" s="1"/>
    </row>
    <row r="568" spans="5:5" ht="12.75">
      <c r="E568" s="1"/>
    </row>
    <row r="569" spans="5:5" ht="12.75">
      <c r="E569" s="1"/>
    </row>
    <row r="570" spans="5:5" ht="12.75">
      <c r="E570" s="1"/>
    </row>
    <row r="571" spans="5:5" ht="12.75">
      <c r="E571" s="1"/>
    </row>
    <row r="572" spans="5:5" ht="12.75">
      <c r="E572" s="1"/>
    </row>
    <row r="573" spans="5:5" ht="12.75">
      <c r="E573" s="1"/>
    </row>
    <row r="574" spans="5:5" ht="12.75">
      <c r="E574" s="1"/>
    </row>
    <row r="575" spans="5:5" ht="12.75">
      <c r="E575" s="1"/>
    </row>
    <row r="576" spans="5:5" ht="12.75">
      <c r="E576" s="1"/>
    </row>
    <row r="577" spans="5:5" ht="12.75">
      <c r="E577" s="1"/>
    </row>
    <row r="578" spans="5:5" ht="12.75">
      <c r="E578" s="1"/>
    </row>
    <row r="579" spans="5:5" ht="12.75">
      <c r="E579" s="1"/>
    </row>
    <row r="580" spans="5:5" ht="12.75">
      <c r="E580" s="1"/>
    </row>
    <row r="581" spans="5:5" ht="12.75">
      <c r="E581" s="1"/>
    </row>
    <row r="582" spans="5:5" ht="12.75">
      <c r="E582" s="1"/>
    </row>
    <row r="583" spans="5:5" ht="12.75">
      <c r="E583" s="1"/>
    </row>
    <row r="584" spans="5:5" ht="12.75">
      <c r="E584" s="1"/>
    </row>
    <row r="585" spans="5:5" ht="12.75">
      <c r="E585" s="1"/>
    </row>
    <row r="586" spans="5:5" ht="12.75">
      <c r="E586" s="1"/>
    </row>
    <row r="587" spans="5:5" ht="12.75">
      <c r="E587" s="1"/>
    </row>
    <row r="588" spans="5:5" ht="12.75">
      <c r="E588" s="1"/>
    </row>
    <row r="589" spans="5:5" ht="12.75">
      <c r="E589" s="1"/>
    </row>
    <row r="590" spans="5:5" ht="12.75">
      <c r="E590" s="1"/>
    </row>
    <row r="591" spans="5:5" ht="12.75">
      <c r="E591" s="1"/>
    </row>
    <row r="592" spans="5:5" ht="12.75">
      <c r="E592" s="1"/>
    </row>
    <row r="593" spans="5:5" ht="12.75">
      <c r="E593" s="1"/>
    </row>
    <row r="594" spans="5:5" ht="12.75">
      <c r="E594" s="1"/>
    </row>
    <row r="595" spans="5:5" ht="12.75">
      <c r="E595" s="1"/>
    </row>
    <row r="596" spans="5:5" ht="12.75">
      <c r="E596" s="1"/>
    </row>
    <row r="597" spans="5:5" ht="12.75">
      <c r="E597" s="1"/>
    </row>
    <row r="598" spans="5:5" ht="12.75">
      <c r="E598" s="1"/>
    </row>
    <row r="599" spans="5:5" ht="12.75">
      <c r="E599" s="1"/>
    </row>
    <row r="600" spans="5:5" ht="12.75">
      <c r="E600" s="1"/>
    </row>
    <row r="601" spans="5:5" ht="12.75">
      <c r="E601" s="1"/>
    </row>
    <row r="602" spans="5:5" ht="12.75">
      <c r="E602" s="1"/>
    </row>
    <row r="603" spans="5:5" ht="12.75">
      <c r="E603" s="1"/>
    </row>
    <row r="604" spans="5:5" ht="12.75">
      <c r="E604" s="1"/>
    </row>
    <row r="605" spans="5:5" ht="12.75">
      <c r="E605" s="1"/>
    </row>
    <row r="606" spans="5:5" ht="12.75">
      <c r="E606" s="1"/>
    </row>
    <row r="607" spans="5:5" ht="12.75">
      <c r="E607" s="1"/>
    </row>
    <row r="608" spans="5:5" ht="12.75">
      <c r="E608" s="1"/>
    </row>
    <row r="609" spans="5:5" ht="12.75">
      <c r="E609" s="1"/>
    </row>
    <row r="610" spans="5:5" ht="12.75">
      <c r="E610" s="1"/>
    </row>
    <row r="611" spans="5:5" ht="12.75">
      <c r="E611" s="1"/>
    </row>
    <row r="612" spans="5:5" ht="12.75">
      <c r="E612" s="1"/>
    </row>
    <row r="613" spans="5:5" ht="12.75">
      <c r="E613" s="1"/>
    </row>
    <row r="614" spans="5:5" ht="12.75">
      <c r="E614" s="1"/>
    </row>
    <row r="615" spans="5:5" ht="12.75">
      <c r="E615" s="1"/>
    </row>
    <row r="616" spans="5:5" ht="12.75">
      <c r="E616" s="1"/>
    </row>
    <row r="617" spans="5:5" ht="12.75">
      <c r="E617" s="1"/>
    </row>
    <row r="618" spans="5:5" ht="12.75">
      <c r="E618" s="1"/>
    </row>
    <row r="619" spans="5:5" ht="12.75">
      <c r="E619" s="1"/>
    </row>
    <row r="620" spans="5:5" ht="12.75">
      <c r="E620" s="1"/>
    </row>
    <row r="621" spans="5:5" ht="12.75">
      <c r="E621" s="1"/>
    </row>
    <row r="622" spans="5:5" ht="12.75">
      <c r="E622" s="1"/>
    </row>
    <row r="623" spans="5:5" ht="12.75">
      <c r="E623" s="1"/>
    </row>
    <row r="624" spans="5:5" ht="12.75">
      <c r="E624" s="1"/>
    </row>
    <row r="625" spans="5:5" ht="12.75">
      <c r="E625" s="1"/>
    </row>
    <row r="626" spans="5:5" ht="12.75">
      <c r="E626" s="1"/>
    </row>
    <row r="627" spans="5:5" ht="12.75">
      <c r="E627" s="1"/>
    </row>
    <row r="628" spans="5:5" ht="12.75">
      <c r="E628" s="1"/>
    </row>
    <row r="629" spans="5:5" ht="12.75">
      <c r="E629" s="1"/>
    </row>
    <row r="630" spans="5:5" ht="12.75">
      <c r="E630" s="1"/>
    </row>
    <row r="631" spans="5:5" ht="12.75">
      <c r="E631" s="1"/>
    </row>
    <row r="632" spans="5:5" ht="12.75">
      <c r="E632" s="1"/>
    </row>
    <row r="633" spans="5:5" ht="12.75">
      <c r="E633" s="1"/>
    </row>
    <row r="634" spans="5:5" ht="12.75">
      <c r="E634" s="1"/>
    </row>
    <row r="635" spans="5:5" ht="12.75">
      <c r="E635" s="1"/>
    </row>
    <row r="636" spans="5:5" ht="12.75">
      <c r="E636" s="1"/>
    </row>
    <row r="637" spans="5:5" ht="12.75">
      <c r="E637" s="1"/>
    </row>
    <row r="638" spans="5:5" ht="12.75">
      <c r="E638" s="1"/>
    </row>
    <row r="639" spans="5:5" ht="12.75">
      <c r="E639" s="1"/>
    </row>
    <row r="640" spans="5:5" ht="12.75">
      <c r="E640" s="1"/>
    </row>
    <row r="641" spans="5:5" ht="12.75">
      <c r="E641" s="1"/>
    </row>
    <row r="642" spans="5:5" ht="12.75">
      <c r="E642" s="1"/>
    </row>
    <row r="643" spans="5:5" ht="12.75">
      <c r="E643" s="1"/>
    </row>
    <row r="644" spans="5:5" ht="12.75">
      <c r="E644" s="1"/>
    </row>
    <row r="645" spans="5:5" ht="12.75">
      <c r="E645" s="1"/>
    </row>
    <row r="646" spans="5:5" ht="12.75">
      <c r="E646" s="1"/>
    </row>
    <row r="647" spans="5:5" ht="12.75">
      <c r="E647" s="1"/>
    </row>
    <row r="648" spans="5:5" ht="12.75">
      <c r="E648" s="1"/>
    </row>
    <row r="649" spans="5:5" ht="12.75">
      <c r="E649" s="1"/>
    </row>
    <row r="650" spans="5:5" ht="12.75">
      <c r="E650" s="1"/>
    </row>
    <row r="651" spans="5:5" ht="12.75">
      <c r="E651" s="1"/>
    </row>
    <row r="652" spans="5:5" ht="12.75">
      <c r="E652" s="1"/>
    </row>
    <row r="653" spans="5:5" ht="12.75">
      <c r="E653" s="1"/>
    </row>
    <row r="654" spans="5:5" ht="12.75">
      <c r="E654" s="1"/>
    </row>
    <row r="655" spans="5:5" ht="12.75">
      <c r="E655" s="1"/>
    </row>
    <row r="656" spans="5:5" ht="12.75">
      <c r="E656" s="1"/>
    </row>
    <row r="657" spans="5:5" ht="12.75">
      <c r="E657" s="1"/>
    </row>
    <row r="658" spans="5:5" ht="12.75">
      <c r="E658" s="1"/>
    </row>
    <row r="659" spans="5:5" ht="12.75">
      <c r="E659" s="1"/>
    </row>
    <row r="660" spans="5:5" ht="12.75">
      <c r="E660" s="1"/>
    </row>
    <row r="661" spans="5:5" ht="12.75">
      <c r="E661" s="1"/>
    </row>
    <row r="662" spans="5:5" ht="12.75">
      <c r="E662" s="1"/>
    </row>
    <row r="663" spans="5:5" ht="12.75">
      <c r="E663" s="1"/>
    </row>
    <row r="664" spans="5:5" ht="12.75">
      <c r="E664" s="1"/>
    </row>
    <row r="665" spans="5:5" ht="12.75">
      <c r="E665" s="1"/>
    </row>
    <row r="666" spans="5:5" ht="12.75">
      <c r="E666" s="1"/>
    </row>
    <row r="667" spans="5:5" ht="12.75">
      <c r="E667" s="1"/>
    </row>
    <row r="668" spans="5:5" ht="12.75">
      <c r="E668" s="1"/>
    </row>
    <row r="669" spans="5:5" ht="12.75">
      <c r="E669" s="1"/>
    </row>
    <row r="670" spans="5:5" ht="12.75">
      <c r="E670" s="1"/>
    </row>
    <row r="671" spans="5:5" ht="12.75">
      <c r="E671" s="1"/>
    </row>
    <row r="672" spans="5:5" ht="12.75">
      <c r="E672" s="1"/>
    </row>
    <row r="673" spans="5:5" ht="12.75">
      <c r="E673" s="1"/>
    </row>
    <row r="674" spans="5:5" ht="12.75">
      <c r="E674" s="1"/>
    </row>
    <row r="675" spans="5:5" ht="12.75">
      <c r="E675" s="1"/>
    </row>
    <row r="676" spans="5:5" ht="12.75">
      <c r="E676" s="1"/>
    </row>
    <row r="677" spans="5:5" ht="12.75">
      <c r="E677" s="1"/>
    </row>
    <row r="678" spans="5:5" ht="12.75">
      <c r="E678" s="1"/>
    </row>
    <row r="679" spans="5:5" ht="12.75">
      <c r="E679" s="1"/>
    </row>
    <row r="680" spans="5:5" ht="12.75">
      <c r="E680" s="1"/>
    </row>
    <row r="681" spans="5:5" ht="12.75">
      <c r="E681" s="1"/>
    </row>
    <row r="682" spans="5:5" ht="12.75">
      <c r="E682" s="1"/>
    </row>
    <row r="683" spans="5:5" ht="12.75">
      <c r="E683" s="1"/>
    </row>
    <row r="684" spans="5:5" ht="12.75">
      <c r="E684" s="1"/>
    </row>
    <row r="685" spans="5:5" ht="12.75">
      <c r="E685" s="1"/>
    </row>
    <row r="686" spans="5:5" ht="12.75">
      <c r="E686" s="1"/>
    </row>
    <row r="687" spans="5:5" ht="12.75">
      <c r="E687" s="1"/>
    </row>
    <row r="688" spans="5:5" ht="12.75">
      <c r="E688" s="1"/>
    </row>
    <row r="689" spans="5:5" ht="12.75">
      <c r="E689" s="1"/>
    </row>
    <row r="690" spans="5:5" ht="12.75">
      <c r="E690" s="1"/>
    </row>
    <row r="691" spans="5:5" ht="12.75">
      <c r="E691" s="1"/>
    </row>
    <row r="692" spans="5:5" ht="12.75">
      <c r="E692" s="1"/>
    </row>
    <row r="693" spans="5:5" ht="12.75">
      <c r="E693" s="1"/>
    </row>
    <row r="694" spans="5:5" ht="12.75">
      <c r="E694" s="1"/>
    </row>
    <row r="695" spans="5:5" ht="12.75">
      <c r="E695" s="1"/>
    </row>
    <row r="696" spans="5:5" ht="12.75">
      <c r="E696" s="1"/>
    </row>
    <row r="697" spans="5:5" ht="12.75">
      <c r="E697" s="1"/>
    </row>
    <row r="698" spans="5:5" ht="12.75">
      <c r="E698" s="1"/>
    </row>
    <row r="699" spans="5:5" ht="12.75">
      <c r="E699" s="1"/>
    </row>
    <row r="700" spans="5:5" ht="12.75">
      <c r="E700" s="1"/>
    </row>
    <row r="701" spans="5:5" ht="12.75">
      <c r="E701" s="1"/>
    </row>
    <row r="702" spans="5:5" ht="12.75">
      <c r="E702" s="1"/>
    </row>
    <row r="703" spans="5:5" ht="12.75">
      <c r="E703" s="1"/>
    </row>
    <row r="704" spans="5:5" ht="12.75">
      <c r="E704" s="1"/>
    </row>
    <row r="705" spans="5:5" ht="12.75">
      <c r="E705" s="1"/>
    </row>
    <row r="706" spans="5:5" ht="12.75">
      <c r="E706" s="1"/>
    </row>
    <row r="707" spans="5:5" ht="12.75">
      <c r="E707" s="1"/>
    </row>
    <row r="708" spans="5:5" ht="12.75">
      <c r="E708" s="1"/>
    </row>
    <row r="709" spans="5:5" ht="12.75">
      <c r="E709" s="1"/>
    </row>
    <row r="710" spans="5:5" ht="12.75">
      <c r="E710" s="1"/>
    </row>
    <row r="711" spans="5:5" ht="12.75">
      <c r="E711" s="1"/>
    </row>
    <row r="712" spans="5:5" ht="12.75">
      <c r="E712" s="1"/>
    </row>
    <row r="713" spans="5:5" ht="12.75">
      <c r="E713" s="1"/>
    </row>
    <row r="714" spans="5:5" ht="12.75">
      <c r="E714" s="1"/>
    </row>
    <row r="715" spans="5:5" ht="12.75">
      <c r="E715" s="1"/>
    </row>
    <row r="716" spans="5:5" ht="12.75">
      <c r="E716" s="1"/>
    </row>
    <row r="717" spans="5:5" ht="12.75">
      <c r="E717" s="1"/>
    </row>
    <row r="718" spans="5:5" ht="12.75">
      <c r="E718" s="1"/>
    </row>
    <row r="719" spans="5:5" ht="12.75">
      <c r="E719" s="1"/>
    </row>
    <row r="720" spans="5:5" ht="12.75">
      <c r="E720" s="1"/>
    </row>
    <row r="721" spans="5:5" ht="12.75">
      <c r="E721" s="1"/>
    </row>
    <row r="722" spans="5:5" ht="12.75">
      <c r="E722" s="1"/>
    </row>
    <row r="723" spans="5:5" ht="12.75">
      <c r="E723" s="1"/>
    </row>
    <row r="724" spans="5:5" ht="12.75">
      <c r="E724" s="1"/>
    </row>
    <row r="725" spans="5:5" ht="12.75">
      <c r="E725" s="1"/>
    </row>
    <row r="726" spans="5:5" ht="12.75">
      <c r="E726" s="1"/>
    </row>
    <row r="727" spans="5:5" ht="12.75">
      <c r="E727" s="1"/>
    </row>
    <row r="728" spans="5:5" ht="12.75">
      <c r="E728" s="1"/>
    </row>
    <row r="729" spans="5:5" ht="12.75">
      <c r="E729" s="1"/>
    </row>
    <row r="730" spans="5:5" ht="12.75">
      <c r="E730" s="1"/>
    </row>
    <row r="731" spans="5:5" ht="12.75">
      <c r="E731" s="1"/>
    </row>
    <row r="732" spans="5:5" ht="12.75">
      <c r="E732" s="1"/>
    </row>
    <row r="733" spans="5:5" ht="12.75">
      <c r="E733" s="1"/>
    </row>
    <row r="734" spans="5:5" ht="12.75">
      <c r="E734" s="1"/>
    </row>
    <row r="735" spans="5:5" ht="12.75">
      <c r="E735" s="1"/>
    </row>
    <row r="736" spans="5:5" ht="12.75">
      <c r="E736" s="1"/>
    </row>
    <row r="737" spans="5:5" ht="12.75">
      <c r="E737" s="1"/>
    </row>
    <row r="738" spans="5:5" ht="12.75">
      <c r="E738" s="1"/>
    </row>
    <row r="739" spans="5:5" ht="12.75">
      <c r="E739" s="1"/>
    </row>
    <row r="740" spans="5:5" ht="12.75">
      <c r="E740" s="1"/>
    </row>
    <row r="741" spans="5:5" ht="12.75">
      <c r="E741" s="1"/>
    </row>
    <row r="742" spans="5:5" ht="12.75">
      <c r="E742" s="1"/>
    </row>
    <row r="743" spans="5:5" ht="12.75">
      <c r="E743" s="1"/>
    </row>
    <row r="744" spans="5:5" ht="12.75">
      <c r="E744" s="1"/>
    </row>
    <row r="745" spans="5:5" ht="12.75">
      <c r="E745" s="1"/>
    </row>
    <row r="746" spans="5:5" ht="12.75">
      <c r="E746" s="1"/>
    </row>
    <row r="747" spans="5:5" ht="12.75">
      <c r="E747" s="1"/>
    </row>
    <row r="748" spans="5:5" ht="12.75">
      <c r="E748" s="1"/>
    </row>
    <row r="749" spans="5:5" ht="12.75">
      <c r="E749" s="1"/>
    </row>
    <row r="750" spans="5:5" ht="12.75">
      <c r="E750" s="1"/>
    </row>
    <row r="751" spans="5:5" ht="12.75">
      <c r="E751" s="1"/>
    </row>
    <row r="752" spans="5:5" ht="12.75">
      <c r="E752" s="1"/>
    </row>
    <row r="753" spans="5:5" ht="12.75">
      <c r="E753" s="1"/>
    </row>
    <row r="754" spans="5:5" ht="12.75">
      <c r="E754" s="1"/>
    </row>
    <row r="755" spans="5:5" ht="12.75">
      <c r="E755" s="1"/>
    </row>
    <row r="756" spans="5:5" ht="12.75">
      <c r="E756" s="1"/>
    </row>
    <row r="757" spans="5:5" ht="12.75">
      <c r="E757" s="1"/>
    </row>
    <row r="758" spans="5:5" ht="12.75">
      <c r="E758" s="1"/>
    </row>
    <row r="759" spans="5:5" ht="12.75">
      <c r="E759" s="1"/>
    </row>
    <row r="760" spans="5:5" ht="12.75">
      <c r="E760" s="1"/>
    </row>
    <row r="761" spans="5:5" ht="12.75">
      <c r="E761" s="1"/>
    </row>
    <row r="762" spans="5:5" ht="12.75">
      <c r="E762" s="1"/>
    </row>
    <row r="763" spans="5:5" ht="12.75">
      <c r="E763" s="1"/>
    </row>
    <row r="764" spans="5:5" ht="12.75">
      <c r="E764" s="1"/>
    </row>
    <row r="765" spans="5:5" ht="12.75">
      <c r="E765" s="1"/>
    </row>
    <row r="766" spans="5:5" ht="12.75">
      <c r="E766" s="1"/>
    </row>
    <row r="767" spans="5:5" ht="12.75">
      <c r="E767" s="1"/>
    </row>
    <row r="768" spans="5:5" ht="12.75">
      <c r="E768" s="1"/>
    </row>
    <row r="769" spans="5:5" ht="12.75">
      <c r="E769" s="1"/>
    </row>
    <row r="770" spans="5:5" ht="12.75">
      <c r="E770" s="1"/>
    </row>
    <row r="771" spans="5:5" ht="12.75">
      <c r="E771" s="1"/>
    </row>
    <row r="772" spans="5:5" ht="12.75">
      <c r="E772" s="1"/>
    </row>
    <row r="773" spans="5:5" ht="12.75">
      <c r="E773" s="1"/>
    </row>
    <row r="774" spans="5:5" ht="12.75">
      <c r="E774" s="1"/>
    </row>
    <row r="775" spans="5:5" ht="12.75">
      <c r="E775" s="1"/>
    </row>
    <row r="776" spans="5:5" ht="12.75">
      <c r="E776" s="1"/>
    </row>
    <row r="777" spans="5:5" ht="12.75">
      <c r="E777" s="1"/>
    </row>
    <row r="778" spans="5:5" ht="12.75">
      <c r="E778" s="1"/>
    </row>
    <row r="779" spans="5:5" ht="12.75">
      <c r="E779" s="1"/>
    </row>
    <row r="780" spans="5:5" ht="12.75">
      <c r="E780" s="1"/>
    </row>
    <row r="781" spans="5:5" ht="12.75">
      <c r="E781" s="1"/>
    </row>
    <row r="782" spans="5:5" ht="12.75">
      <c r="E782" s="1"/>
    </row>
    <row r="783" spans="5:5" ht="12.75">
      <c r="E783" s="1"/>
    </row>
    <row r="784" spans="5:5" ht="12.75">
      <c r="E784" s="1"/>
    </row>
    <row r="785" spans="5:5" ht="12.75">
      <c r="E785" s="1"/>
    </row>
    <row r="786" spans="5:5" ht="12.75">
      <c r="E786" s="1"/>
    </row>
    <row r="787" spans="5:5" ht="12.75">
      <c r="E787" s="1"/>
    </row>
    <row r="788" spans="5:5" ht="12.75">
      <c r="E788" s="1"/>
    </row>
    <row r="789" spans="5:5" ht="12.75">
      <c r="E789" s="1"/>
    </row>
    <row r="790" spans="5:5" ht="12.75">
      <c r="E790" s="1"/>
    </row>
    <row r="791" spans="5:5" ht="12.75">
      <c r="E791" s="1"/>
    </row>
    <row r="792" spans="5:5" ht="12.75">
      <c r="E792" s="1"/>
    </row>
    <row r="793" spans="5:5" ht="12.75">
      <c r="E793" s="1"/>
    </row>
    <row r="794" spans="5:5" ht="12.75">
      <c r="E794" s="1"/>
    </row>
    <row r="795" spans="5:5" ht="12.75">
      <c r="E795" s="1"/>
    </row>
    <row r="796" spans="5:5" ht="12.75">
      <c r="E796" s="1"/>
    </row>
    <row r="797" spans="5:5" ht="12.75">
      <c r="E797" s="1"/>
    </row>
    <row r="798" spans="5:5" ht="12.75">
      <c r="E798" s="1"/>
    </row>
    <row r="799" spans="5:5" ht="12.75">
      <c r="E799" s="1"/>
    </row>
    <row r="800" spans="5:5" ht="12.75">
      <c r="E800" s="1"/>
    </row>
    <row r="801" spans="5:5" ht="12.75">
      <c r="E801" s="1"/>
    </row>
    <row r="802" spans="5:5" ht="12.75">
      <c r="E802" s="1"/>
    </row>
    <row r="803" spans="5:5" ht="12.75">
      <c r="E803" s="1"/>
    </row>
    <row r="804" spans="5:5" ht="12.75">
      <c r="E804" s="1"/>
    </row>
    <row r="805" spans="5:5" ht="12.75">
      <c r="E805" s="1"/>
    </row>
    <row r="806" spans="5:5" ht="12.75">
      <c r="E806" s="1"/>
    </row>
    <row r="807" spans="5:5" ht="12.75">
      <c r="E807" s="1"/>
    </row>
    <row r="808" spans="5:5" ht="12.75">
      <c r="E808" s="1"/>
    </row>
    <row r="809" spans="5:5" ht="12.75">
      <c r="E809" s="1"/>
    </row>
    <row r="810" spans="5:5" ht="12.75">
      <c r="E810" s="1"/>
    </row>
    <row r="811" spans="5:5" ht="12.75">
      <c r="E811" s="1"/>
    </row>
    <row r="812" spans="5:5" ht="12.75">
      <c r="E812" s="1"/>
    </row>
    <row r="813" spans="5:5" ht="12.75">
      <c r="E813" s="1"/>
    </row>
    <row r="814" spans="5:5" ht="12.75">
      <c r="E814" s="1"/>
    </row>
    <row r="815" spans="5:5" ht="12.75">
      <c r="E815" s="1"/>
    </row>
    <row r="816" spans="5:5" ht="12.75">
      <c r="E816" s="1"/>
    </row>
    <row r="817" spans="5:5" ht="12.75">
      <c r="E817" s="1"/>
    </row>
    <row r="818" spans="5:5" ht="12.75">
      <c r="E818" s="1"/>
    </row>
    <row r="819" spans="5:5" ht="12.75">
      <c r="E819" s="1"/>
    </row>
    <row r="820" spans="5:5" ht="12.75">
      <c r="E820" s="1"/>
    </row>
    <row r="821" spans="5:5" ht="12.75">
      <c r="E821" s="1"/>
    </row>
    <row r="822" spans="5:5" ht="12.75">
      <c r="E822" s="1"/>
    </row>
    <row r="823" spans="5:5" ht="12.75">
      <c r="E823" s="1"/>
    </row>
    <row r="824" spans="5:5" ht="12.75">
      <c r="E824" s="1"/>
    </row>
    <row r="825" spans="5:5" ht="12.75">
      <c r="E825" s="1"/>
    </row>
    <row r="826" spans="5:5" ht="12.75">
      <c r="E826" s="1"/>
    </row>
    <row r="827" spans="5:5" ht="12.75">
      <c r="E827" s="1"/>
    </row>
    <row r="828" spans="5:5" ht="12.75">
      <c r="E828" s="1"/>
    </row>
    <row r="829" spans="5:5" ht="12.75">
      <c r="E829" s="1"/>
    </row>
    <row r="830" spans="5:5" ht="12.75">
      <c r="E830" s="1"/>
    </row>
    <row r="831" spans="5:5" ht="12.75">
      <c r="E831" s="1"/>
    </row>
    <row r="832" spans="5:5" ht="12.75">
      <c r="E832" s="1"/>
    </row>
    <row r="833" spans="5:5" ht="12.75">
      <c r="E833" s="1"/>
    </row>
    <row r="834" spans="5:5" ht="12.75">
      <c r="E834" s="1"/>
    </row>
    <row r="835" spans="5:5" ht="12.75">
      <c r="E835" s="1"/>
    </row>
    <row r="836" spans="5:5" ht="12.75">
      <c r="E836" s="1"/>
    </row>
    <row r="837" spans="5:5" ht="12.75">
      <c r="E837" s="1"/>
    </row>
    <row r="838" spans="5:5" ht="12.75">
      <c r="E838" s="1"/>
    </row>
    <row r="839" spans="5:5" ht="12.75">
      <c r="E839" s="1"/>
    </row>
    <row r="840" spans="5:5" ht="12.75">
      <c r="E840" s="1"/>
    </row>
    <row r="841" spans="5:5" ht="12.75">
      <c r="E841" s="1"/>
    </row>
    <row r="842" spans="5:5" ht="12.75">
      <c r="E842" s="1"/>
    </row>
    <row r="843" spans="5:5" ht="12.75">
      <c r="E843" s="1"/>
    </row>
    <row r="844" spans="5:5" ht="12.75">
      <c r="E844" s="1"/>
    </row>
    <row r="845" spans="5:5" ht="12.75">
      <c r="E845" s="1"/>
    </row>
    <row r="846" spans="5:5" ht="12.75">
      <c r="E846" s="1"/>
    </row>
    <row r="847" spans="5:5" ht="12.75">
      <c r="E847" s="1"/>
    </row>
    <row r="848" spans="5:5" ht="12.75">
      <c r="E848" s="1"/>
    </row>
    <row r="849" spans="5:5" ht="12.75">
      <c r="E849" s="1"/>
    </row>
    <row r="850" spans="5:5" ht="12.75">
      <c r="E850" s="1"/>
    </row>
    <row r="851" spans="5:5" ht="12.75">
      <c r="E851" s="1"/>
    </row>
    <row r="852" spans="5:5" ht="12.75">
      <c r="E852" s="1"/>
    </row>
    <row r="853" spans="5:5" ht="12.75">
      <c r="E853" s="1"/>
    </row>
    <row r="854" spans="5:5" ht="12.75">
      <c r="E854" s="1"/>
    </row>
    <row r="855" spans="5:5" ht="12.75">
      <c r="E855" s="1"/>
    </row>
    <row r="856" spans="5:5" ht="12.75">
      <c r="E856" s="1"/>
    </row>
    <row r="857" spans="5:5" ht="12.75">
      <c r="E857" s="1"/>
    </row>
    <row r="858" spans="5:5" ht="12.75">
      <c r="E858" s="1"/>
    </row>
    <row r="859" spans="5:5" ht="12.75">
      <c r="E859" s="1"/>
    </row>
    <row r="860" spans="5:5" ht="12.75">
      <c r="E860" s="1"/>
    </row>
    <row r="861" spans="5:5" ht="12.75">
      <c r="E861" s="1"/>
    </row>
    <row r="862" spans="5:5" ht="12.75">
      <c r="E862" s="1"/>
    </row>
    <row r="863" spans="5:5" ht="12.75">
      <c r="E863" s="1"/>
    </row>
    <row r="864" spans="5:5" ht="12.75">
      <c r="E864" s="1"/>
    </row>
    <row r="865" spans="5:5" ht="12.75">
      <c r="E865" s="1"/>
    </row>
    <row r="866" spans="5:5" ht="12.75">
      <c r="E866" s="1"/>
    </row>
    <row r="867" spans="5:5" ht="12.75">
      <c r="E867" s="1"/>
    </row>
    <row r="868" spans="5:5" ht="12.75">
      <c r="E868" s="1"/>
    </row>
    <row r="869" spans="5:5" ht="12.75">
      <c r="E869" s="1"/>
    </row>
    <row r="870" spans="5:5" ht="12.75">
      <c r="E870" s="1"/>
    </row>
    <row r="871" spans="5:5" ht="12.75">
      <c r="E871" s="1"/>
    </row>
    <row r="872" spans="5:5" ht="12.75">
      <c r="E872" s="1"/>
    </row>
    <row r="873" spans="5:5" ht="12.75">
      <c r="E873" s="1"/>
    </row>
    <row r="874" spans="5:5" ht="12.75">
      <c r="E874" s="1"/>
    </row>
    <row r="875" spans="5:5" ht="12.75">
      <c r="E875" s="1"/>
    </row>
    <row r="876" spans="5:5" ht="12.75">
      <c r="E876" s="1"/>
    </row>
    <row r="877" spans="5:5" ht="12.75">
      <c r="E877" s="1"/>
    </row>
    <row r="878" spans="5:5" ht="12.75">
      <c r="E878" s="1"/>
    </row>
    <row r="879" spans="5:5" ht="12.75">
      <c r="E879" s="1"/>
    </row>
    <row r="880" spans="5:5" ht="12.75">
      <c r="E880" s="1"/>
    </row>
    <row r="881" spans="5:5" ht="12.75">
      <c r="E881" s="1"/>
    </row>
    <row r="882" spans="5:5" ht="12.75">
      <c r="E882" s="1"/>
    </row>
    <row r="883" spans="5:5" ht="12.75">
      <c r="E883" s="1"/>
    </row>
    <row r="884" spans="5:5" ht="12.75">
      <c r="E884" s="1"/>
    </row>
    <row r="885" spans="5:5" ht="12.75">
      <c r="E885" s="1"/>
    </row>
    <row r="886" spans="5:5" ht="12.75">
      <c r="E886" s="1"/>
    </row>
    <row r="887" spans="5:5" ht="12.75">
      <c r="E887" s="1"/>
    </row>
    <row r="888" spans="5:5" ht="12.75">
      <c r="E888" s="1"/>
    </row>
    <row r="889" spans="5:5" ht="12.75">
      <c r="E889" s="1"/>
    </row>
    <row r="890" spans="5:5" ht="12.75">
      <c r="E890" s="1"/>
    </row>
    <row r="891" spans="5:5" ht="12.75">
      <c r="E891" s="1"/>
    </row>
    <row r="892" spans="5:5" ht="12.75">
      <c r="E892" s="1"/>
    </row>
    <row r="893" spans="5:5" ht="12.75">
      <c r="E893" s="1"/>
    </row>
    <row r="894" spans="5:5" ht="12.75">
      <c r="E894" s="1"/>
    </row>
    <row r="895" spans="5:5" ht="12.75">
      <c r="E895" s="1"/>
    </row>
    <row r="896" spans="5:5" ht="12.75">
      <c r="E896" s="1"/>
    </row>
    <row r="897" spans="5:5" ht="12.75">
      <c r="E897" s="1"/>
    </row>
    <row r="898" spans="5:5" ht="12.75">
      <c r="E898" s="1"/>
    </row>
    <row r="899" spans="5:5" ht="12.75">
      <c r="E899" s="1"/>
    </row>
    <row r="900" spans="5:5" ht="12.75">
      <c r="E900" s="1"/>
    </row>
    <row r="901" spans="5:5" ht="12.75">
      <c r="E901" s="1"/>
    </row>
    <row r="902" spans="5:5" ht="12.75">
      <c r="E902" s="1"/>
    </row>
    <row r="903" spans="5:5" ht="12.75">
      <c r="E903" s="1"/>
    </row>
    <row r="904" spans="5:5" ht="12.75">
      <c r="E904" s="1"/>
    </row>
    <row r="905" spans="5:5" ht="12.75">
      <c r="E905" s="1"/>
    </row>
    <row r="906" spans="5:5" ht="12.75">
      <c r="E906" s="1"/>
    </row>
    <row r="907" spans="5:5" ht="12.75">
      <c r="E907" s="1"/>
    </row>
    <row r="908" spans="5:5" ht="12.75">
      <c r="E908" s="1"/>
    </row>
    <row r="909" spans="5:5" ht="12.75">
      <c r="E909" s="1"/>
    </row>
    <row r="910" spans="5:5" ht="12.75">
      <c r="E910" s="1"/>
    </row>
    <row r="911" spans="5:5" ht="12.75">
      <c r="E911" s="1"/>
    </row>
    <row r="912" spans="5:5" ht="12.75">
      <c r="E912" s="1"/>
    </row>
    <row r="913" spans="5:5" ht="12.75">
      <c r="E913" s="1"/>
    </row>
    <row r="914" spans="5:5" ht="12.75">
      <c r="E914" s="1"/>
    </row>
    <row r="915" spans="5:5" ht="12.75">
      <c r="E915" s="1"/>
    </row>
    <row r="916" spans="5:5" ht="12.75">
      <c r="E916" s="1"/>
    </row>
    <row r="917" spans="5:5" ht="12.75">
      <c r="E917" s="1"/>
    </row>
    <row r="918" spans="5:5" ht="12.75">
      <c r="E918" s="1"/>
    </row>
    <row r="919" spans="5:5" ht="12.75">
      <c r="E919" s="1"/>
    </row>
    <row r="920" spans="5:5" ht="12.75">
      <c r="E920" s="1"/>
    </row>
    <row r="921" spans="5:5" ht="12.75">
      <c r="E921" s="1"/>
    </row>
    <row r="922" spans="5:5" ht="12.75">
      <c r="E922" s="1"/>
    </row>
    <row r="923" spans="5:5" ht="12.75">
      <c r="E923" s="1"/>
    </row>
    <row r="924" spans="5:5" ht="12.75">
      <c r="E924" s="1"/>
    </row>
    <row r="925" spans="5:5" ht="12.75">
      <c r="E925" s="1"/>
    </row>
    <row r="926" spans="5:5" ht="12.75">
      <c r="E926" s="1"/>
    </row>
    <row r="927" spans="5:5" ht="12.75">
      <c r="E927" s="1"/>
    </row>
    <row r="928" spans="5:5" ht="12.75">
      <c r="E928" s="1"/>
    </row>
    <row r="929" spans="5:5" ht="12.75">
      <c r="E929" s="1"/>
    </row>
    <row r="930" spans="5:5" ht="12.75">
      <c r="E930" s="1"/>
    </row>
    <row r="931" spans="5:5" ht="12.75">
      <c r="E931" s="1"/>
    </row>
    <row r="932" spans="5:5" ht="12.75">
      <c r="E932" s="1"/>
    </row>
    <row r="933" spans="5:5" ht="12.75">
      <c r="E933" s="1"/>
    </row>
    <row r="934" spans="5:5" ht="12.75">
      <c r="E934" s="1"/>
    </row>
    <row r="935" spans="5:5" ht="12.75">
      <c r="E935" s="1"/>
    </row>
    <row r="936" spans="5:5" ht="12.75">
      <c r="E936" s="1"/>
    </row>
    <row r="937" spans="5:5" ht="12.75">
      <c r="E937" s="1"/>
    </row>
    <row r="938" spans="5:5" ht="12.75">
      <c r="E938" s="1"/>
    </row>
    <row r="939" spans="5:5" ht="12.75">
      <c r="E939" s="1"/>
    </row>
    <row r="940" spans="5:5" ht="12.75">
      <c r="E940" s="1"/>
    </row>
    <row r="941" spans="5:5" ht="12.75">
      <c r="E941" s="1"/>
    </row>
    <row r="942" spans="5:5" ht="12.75">
      <c r="E942" s="1"/>
    </row>
    <row r="943" spans="5:5" ht="12.75">
      <c r="E943" s="1"/>
    </row>
    <row r="944" spans="5:5" ht="12.75">
      <c r="E944" s="1"/>
    </row>
    <row r="945" spans="5:5" ht="12.75">
      <c r="E945" s="1"/>
    </row>
    <row r="946" spans="5:5" ht="12.75">
      <c r="E946" s="1"/>
    </row>
    <row r="947" spans="5:5" ht="12.75">
      <c r="E947" s="1"/>
    </row>
    <row r="948" spans="5:5" ht="12.75">
      <c r="E948" s="1"/>
    </row>
    <row r="949" spans="5:5" ht="12.75">
      <c r="E949" s="1"/>
    </row>
    <row r="950" spans="5:5" ht="12.75">
      <c r="E950" s="1"/>
    </row>
    <row r="951" spans="5:5" ht="12.75">
      <c r="E951" s="1"/>
    </row>
    <row r="952" spans="5:5" ht="12.75">
      <c r="E952" s="1"/>
    </row>
    <row r="953" spans="5:5" ht="12.75">
      <c r="E953" s="1"/>
    </row>
    <row r="954" spans="5:5" ht="12.75">
      <c r="E954" s="1"/>
    </row>
    <row r="955" spans="5:5" ht="12.75">
      <c r="E955" s="1"/>
    </row>
    <row r="956" spans="5:5" ht="12.75">
      <c r="E956" s="1"/>
    </row>
    <row r="957" spans="5:5" ht="12.75">
      <c r="E957" s="1"/>
    </row>
    <row r="958" spans="5:5" ht="12.75">
      <c r="E958" s="1"/>
    </row>
    <row r="959" spans="5:5" ht="12.75">
      <c r="E959" s="1"/>
    </row>
    <row r="960" spans="5:5" ht="12.75">
      <c r="E960" s="1"/>
    </row>
    <row r="961" spans="5:5" ht="12.75">
      <c r="E961" s="1"/>
    </row>
    <row r="962" spans="5:5" ht="12.75">
      <c r="E962" s="1"/>
    </row>
    <row r="963" spans="5:5" ht="12.75">
      <c r="E963" s="1"/>
    </row>
    <row r="964" spans="5:5" ht="12.75">
      <c r="E964" s="1"/>
    </row>
    <row r="965" spans="5:5" ht="12.75">
      <c r="E965" s="1"/>
    </row>
    <row r="966" spans="5:5" ht="12.75">
      <c r="E966" s="1"/>
    </row>
    <row r="967" spans="5:5" ht="12.75">
      <c r="E967" s="1"/>
    </row>
    <row r="968" spans="5:5" ht="12.75">
      <c r="E968" s="1"/>
    </row>
    <row r="969" spans="5:5" ht="12.75">
      <c r="E969" s="1"/>
    </row>
    <row r="970" spans="5:5" ht="12.75">
      <c r="E970" s="1"/>
    </row>
    <row r="971" spans="5:5" ht="12.75">
      <c r="E971" s="1"/>
    </row>
    <row r="972" spans="5:5" ht="12.75">
      <c r="E972" s="1"/>
    </row>
    <row r="973" spans="5:5" ht="12.75">
      <c r="E973" s="1"/>
    </row>
    <row r="974" spans="5:5" ht="12.75">
      <c r="E974" s="1"/>
    </row>
    <row r="975" spans="5:5" ht="12.75">
      <c r="E975" s="1"/>
    </row>
    <row r="976" spans="5:5" ht="12.75">
      <c r="E976" s="1"/>
    </row>
    <row r="977" spans="5:5" ht="12.75">
      <c r="E977" s="1"/>
    </row>
    <row r="978" spans="5:5" ht="12.75">
      <c r="E978" s="1"/>
    </row>
    <row r="979" spans="5:5" ht="12.75">
      <c r="E979" s="1"/>
    </row>
    <row r="980" spans="5:5" ht="12.75">
      <c r="E980" s="1"/>
    </row>
    <row r="981" spans="5:5" ht="12.75">
      <c r="E981" s="1"/>
    </row>
    <row r="982" spans="5:5" ht="12.75">
      <c r="E982" s="1"/>
    </row>
    <row r="983" spans="5:5" ht="12.75">
      <c r="E983" s="1"/>
    </row>
    <row r="984" spans="5:5" ht="12.75">
      <c r="E984" s="1"/>
    </row>
    <row r="985" spans="5:5" ht="12.75">
      <c r="E985" s="1"/>
    </row>
    <row r="986" spans="5:5" ht="12.75">
      <c r="E986" s="1"/>
    </row>
    <row r="987" spans="5:5" ht="12.75">
      <c r="E987" s="1"/>
    </row>
    <row r="988" spans="5:5" ht="12.75">
      <c r="E988" s="1"/>
    </row>
    <row r="989" spans="5:5" ht="12.75">
      <c r="E989" s="1"/>
    </row>
    <row r="990" spans="5:5" ht="12.75">
      <c r="E990" s="1"/>
    </row>
    <row r="991" spans="5:5" ht="12.75">
      <c r="E991" s="1"/>
    </row>
    <row r="992" spans="5:5" ht="12.75">
      <c r="E992" s="1"/>
    </row>
    <row r="993" spans="5:5" ht="12.75">
      <c r="E993" s="1"/>
    </row>
    <row r="994" spans="5:5" ht="12.75">
      <c r="E994" s="1"/>
    </row>
    <row r="995" spans="5:5" ht="12.75">
      <c r="E995" s="1"/>
    </row>
    <row r="996" spans="5:5" ht="12.75">
      <c r="E996" s="1"/>
    </row>
    <row r="997" spans="5:5" ht="12.75">
      <c r="E997" s="1"/>
    </row>
    <row r="998" spans="5:5" ht="12.75">
      <c r="E998" s="1"/>
    </row>
    <row r="999" spans="5:5" ht="12.75">
      <c r="E999" s="1"/>
    </row>
    <row r="1000" spans="5:5" ht="12.75">
      <c r="E1000" s="1"/>
    </row>
    <row r="1001" spans="5:5" ht="12.75">
      <c r="E1001" s="1"/>
    </row>
    <row r="1002" spans="5:5" ht="12.75">
      <c r="E1002" s="1"/>
    </row>
    <row r="1003" spans="5:5" ht="12.75">
      <c r="E1003" s="1"/>
    </row>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outlinePr summaryBelow="0" summaryRight="0"/>
  </sheetPr>
  <dimension ref="A1:D1008"/>
  <sheetViews>
    <sheetView showGridLines="0" workbookViewId="0">
      <selection activeCell="A3" sqref="A3"/>
    </sheetView>
  </sheetViews>
  <sheetFormatPr baseColWidth="10" defaultColWidth="0" defaultRowHeight="15.75" customHeight="1" zeroHeight="1"/>
  <cols>
    <col min="1" max="1" width="36.42578125" customWidth="1"/>
    <col min="2" max="4" width="25.85546875" customWidth="1"/>
    <col min="5" max="25" width="14.42578125" hidden="1" customWidth="1"/>
    <col min="26" max="16384" width="14.42578125" hidden="1"/>
  </cols>
  <sheetData>
    <row r="1" spans="1:4" ht="12.75">
      <c r="A1" s="54" t="s">
        <v>15</v>
      </c>
      <c r="B1" s="71" t="s">
        <v>16</v>
      </c>
      <c r="C1" s="71" t="s">
        <v>10</v>
      </c>
      <c r="D1" s="72" t="s">
        <v>17</v>
      </c>
    </row>
    <row r="2" spans="1:4" ht="12.75">
      <c r="A2" s="73" t="s">
        <v>18</v>
      </c>
      <c r="B2" s="9">
        <f>SUMIF('4 - Saldo histórico y ajustado'!$C:$C,$A2,'4 - Saldo histórico y ajustado'!$E:$E)</f>
        <v>160000</v>
      </c>
      <c r="C2" s="9">
        <f>SUMIF('4 - Saldo histórico y ajustado'!$C:$C,$A2,'4 - Saldo histórico y ajustado'!$F:$F)</f>
        <v>4189.7383869998175</v>
      </c>
      <c r="D2" s="74">
        <f>SUMIF('4 - Saldo histórico y ajustado'!$C:$C,$A2,'4 - Saldo histórico y ajustado'!$G:$G)</f>
        <v>164189.73838699982</v>
      </c>
    </row>
    <row r="3" spans="1:4" ht="12.75">
      <c r="A3" s="75" t="s">
        <v>19</v>
      </c>
      <c r="B3" s="76">
        <f>SUMIF('4 - Saldo histórico y ajustado'!$C:$C,$A3,'4 - Saldo histórico y ajustado'!$E:$E)</f>
        <v>0</v>
      </c>
      <c r="C3" s="76">
        <f>SUMIF('4 - Saldo histórico y ajustado'!$C:$C,$A3,'4 - Saldo histórico y ajustado'!$F:$F)</f>
        <v>0</v>
      </c>
      <c r="D3" s="77">
        <f>SUMIF('4 - Saldo histórico y ajustado'!$C:$C,$A3,'4 - Saldo histórico y ajustado'!$G:$G)</f>
        <v>0</v>
      </c>
    </row>
    <row r="4" spans="1:4" ht="12.75">
      <c r="A4" s="75" t="s">
        <v>20</v>
      </c>
      <c r="B4" s="76">
        <f>SUMIF('4 - Saldo histórico y ajustado'!$C:$C,$A4,'4 - Saldo histórico y ajustado'!$E:$E)</f>
        <v>-60000</v>
      </c>
      <c r="C4" s="76">
        <f>SUMIF('4 - Saldo histórico y ajustado'!$C:$C,$A4,'4 - Saldo histórico y ajustado'!$F:$F)</f>
        <v>34238.304352062602</v>
      </c>
      <c r="D4" s="77">
        <f>SUMIF('4 - Saldo histórico y ajustado'!$C:$C,$A4,'4 - Saldo histórico y ajustado'!$G:$G)</f>
        <v>-25761.695647937406</v>
      </c>
    </row>
    <row r="5" spans="1:4" ht="12.75">
      <c r="A5" s="75" t="s">
        <v>21</v>
      </c>
      <c r="B5" s="76">
        <f>SUMIF('4 - Saldo histórico y ajustado'!$C:$C,$A5,'4 - Saldo histórico y ajustado'!$E:$E)</f>
        <v>-100000</v>
      </c>
      <c r="C5" s="76">
        <f>SUMIF('4 - Saldo histórico y ajustado'!$C:$C,$A5,'4 - Saldo histórico y ajustado'!$F:$F)</f>
        <v>-38428.042739062417</v>
      </c>
      <c r="D5" s="77">
        <f>SUMIF('4 - Saldo histórico y ajustado'!$C:$C,$A5,'4 - Saldo histórico y ajustado'!$G:$G)</f>
        <v>-138428.04273906242</v>
      </c>
    </row>
    <row r="6" spans="1:4" ht="9.75" customHeight="1">
      <c r="A6" s="75"/>
      <c r="B6" s="78"/>
      <c r="C6" s="78"/>
      <c r="D6" s="79"/>
    </row>
    <row r="7" spans="1:4" ht="12.75">
      <c r="A7" s="75" t="s">
        <v>22</v>
      </c>
      <c r="B7" s="76">
        <f t="shared" ref="B7:D7" si="0">SUM(B2:B5)</f>
        <v>0</v>
      </c>
      <c r="C7" s="76">
        <f t="shared" si="0"/>
        <v>0</v>
      </c>
      <c r="D7" s="77">
        <f t="shared" si="0"/>
        <v>0</v>
      </c>
    </row>
    <row r="8" spans="1:4" ht="9.75" customHeight="1">
      <c r="A8" s="80"/>
      <c r="B8" s="81"/>
      <c r="C8" s="81"/>
      <c r="D8" s="82"/>
    </row>
    <row r="9" spans="1:4" ht="12.75" hidden="1">
      <c r="A9" s="27"/>
      <c r="B9" s="13"/>
      <c r="C9" s="13"/>
      <c r="D9" s="13"/>
    </row>
    <row r="10" spans="1:4" ht="12.75" hidden="1">
      <c r="A10" s="27"/>
      <c r="B10" s="13"/>
      <c r="C10" s="13"/>
      <c r="D10" s="13"/>
    </row>
    <row r="11" spans="1:4" ht="12.75" hidden="1">
      <c r="A11" s="27"/>
      <c r="B11" s="13"/>
      <c r="C11" s="13"/>
      <c r="D11" s="13"/>
    </row>
    <row r="12" spans="1:4" ht="12.75" hidden="1">
      <c r="A12" s="27"/>
      <c r="B12" s="13"/>
      <c r="C12" s="13"/>
      <c r="D12" s="13"/>
    </row>
    <row r="13" spans="1:4" ht="12.75" hidden="1">
      <c r="A13" s="27"/>
      <c r="B13" s="13"/>
      <c r="C13" s="13"/>
      <c r="D13" s="13"/>
    </row>
    <row r="14" spans="1:4" ht="12.75" hidden="1">
      <c r="A14" s="27"/>
      <c r="B14" s="13"/>
      <c r="C14" s="13"/>
      <c r="D14" s="13"/>
    </row>
    <row r="15" spans="1:4" ht="12.75" hidden="1">
      <c r="A15" s="27"/>
      <c r="B15" s="13"/>
      <c r="C15" s="13"/>
      <c r="D15" s="13"/>
    </row>
    <row r="16" spans="1:4" ht="12.75" hidden="1">
      <c r="A16" s="27"/>
      <c r="B16" s="13"/>
      <c r="C16" s="13"/>
      <c r="D16" s="13"/>
    </row>
    <row r="17" spans="1:4" ht="12.75" hidden="1">
      <c r="A17" s="27"/>
      <c r="B17" s="13"/>
      <c r="C17" s="13"/>
      <c r="D17" s="13"/>
    </row>
    <row r="18" spans="1:4" ht="12.75" hidden="1">
      <c r="A18" s="27"/>
      <c r="B18" s="13"/>
      <c r="C18" s="13"/>
      <c r="D18" s="13"/>
    </row>
    <row r="19" spans="1:4" ht="12.75" hidden="1">
      <c r="A19" s="27"/>
      <c r="B19" s="13"/>
      <c r="C19" s="13"/>
      <c r="D19" s="13"/>
    </row>
    <row r="20" spans="1:4" ht="12.75" hidden="1">
      <c r="A20" s="27"/>
      <c r="B20" s="13"/>
      <c r="C20" s="13"/>
      <c r="D20" s="13"/>
    </row>
    <row r="21" spans="1:4" ht="12.75" hidden="1">
      <c r="A21" s="27"/>
      <c r="B21" s="13"/>
      <c r="C21" s="13"/>
      <c r="D21" s="13"/>
    </row>
    <row r="22" spans="1:4" ht="12.75" hidden="1">
      <c r="A22" s="27"/>
      <c r="B22" s="13"/>
      <c r="C22" s="13"/>
      <c r="D22" s="13"/>
    </row>
    <row r="23" spans="1:4" ht="12.75" hidden="1">
      <c r="A23" s="27"/>
      <c r="B23" s="13"/>
      <c r="C23" s="13"/>
      <c r="D23" s="13"/>
    </row>
    <row r="24" spans="1:4" ht="12.75" hidden="1">
      <c r="A24" s="27"/>
      <c r="B24" s="13"/>
      <c r="C24" s="13"/>
      <c r="D24" s="13"/>
    </row>
    <row r="25" spans="1:4" ht="12.75" hidden="1">
      <c r="A25" s="27"/>
      <c r="B25" s="13"/>
      <c r="C25" s="13"/>
      <c r="D25" s="13"/>
    </row>
    <row r="26" spans="1:4" ht="12.75" hidden="1">
      <c r="A26" s="27"/>
      <c r="B26" s="13"/>
      <c r="C26" s="13"/>
      <c r="D26" s="13"/>
    </row>
    <row r="27" spans="1:4" ht="12.75" hidden="1">
      <c r="A27" s="27"/>
      <c r="B27" s="13"/>
      <c r="C27" s="13"/>
      <c r="D27" s="13"/>
    </row>
    <row r="28" spans="1:4" ht="12.75" hidden="1">
      <c r="A28" s="27"/>
      <c r="B28" s="13"/>
      <c r="C28" s="13"/>
      <c r="D28" s="13"/>
    </row>
    <row r="29" spans="1:4" ht="12.75" hidden="1">
      <c r="A29" s="27"/>
      <c r="B29" s="13"/>
      <c r="C29" s="13"/>
      <c r="D29" s="13"/>
    </row>
    <row r="30" spans="1:4" ht="12.75" hidden="1">
      <c r="A30" s="27"/>
      <c r="B30" s="13"/>
      <c r="C30" s="13"/>
      <c r="D30" s="13"/>
    </row>
    <row r="31" spans="1:4" ht="12.75" hidden="1">
      <c r="A31" s="27"/>
      <c r="B31" s="13"/>
      <c r="C31" s="13"/>
      <c r="D31" s="13"/>
    </row>
    <row r="32" spans="1:4" ht="12.75" hidden="1">
      <c r="A32" s="27"/>
      <c r="B32" s="13"/>
      <c r="C32" s="13"/>
      <c r="D32" s="13"/>
    </row>
    <row r="33" spans="1:4" ht="12.75" hidden="1">
      <c r="A33" s="27"/>
      <c r="B33" s="13"/>
      <c r="C33" s="13"/>
      <c r="D33" s="13"/>
    </row>
    <row r="34" spans="1:4" ht="12.75" hidden="1">
      <c r="A34" s="27"/>
      <c r="B34" s="13"/>
      <c r="C34" s="13"/>
      <c r="D34" s="13"/>
    </row>
    <row r="35" spans="1:4" ht="12.75" hidden="1">
      <c r="A35" s="27"/>
      <c r="B35" s="13"/>
      <c r="C35" s="13"/>
      <c r="D35" s="13"/>
    </row>
    <row r="36" spans="1:4" ht="12.75" hidden="1">
      <c r="A36" s="27"/>
      <c r="B36" s="13"/>
      <c r="C36" s="13"/>
      <c r="D36" s="13"/>
    </row>
    <row r="37" spans="1:4" ht="12.75" hidden="1">
      <c r="A37" s="27"/>
      <c r="B37" s="13"/>
      <c r="C37" s="13"/>
      <c r="D37" s="13"/>
    </row>
    <row r="38" spans="1:4" ht="12.75" hidden="1">
      <c r="A38" s="27"/>
      <c r="B38" s="13"/>
      <c r="C38" s="13"/>
      <c r="D38" s="13"/>
    </row>
    <row r="39" spans="1:4" ht="12.75" hidden="1">
      <c r="A39" s="27"/>
      <c r="B39" s="13"/>
      <c r="C39" s="13"/>
      <c r="D39" s="13"/>
    </row>
    <row r="40" spans="1:4" ht="12.75" hidden="1">
      <c r="A40" s="27"/>
      <c r="B40" s="13"/>
      <c r="C40" s="13"/>
      <c r="D40" s="13"/>
    </row>
    <row r="41" spans="1:4" ht="12.75" hidden="1">
      <c r="A41" s="27"/>
      <c r="B41" s="13"/>
      <c r="C41" s="13"/>
      <c r="D41" s="13"/>
    </row>
    <row r="42" spans="1:4" ht="12.75" hidden="1">
      <c r="A42" s="27"/>
      <c r="B42" s="13"/>
      <c r="C42" s="13"/>
      <c r="D42" s="13"/>
    </row>
    <row r="43" spans="1:4" ht="12.75" hidden="1">
      <c r="A43" s="27"/>
      <c r="B43" s="13"/>
      <c r="C43" s="13"/>
      <c r="D43" s="13"/>
    </row>
    <row r="44" spans="1:4" ht="12.75" hidden="1">
      <c r="A44" s="27"/>
      <c r="B44" s="13"/>
      <c r="C44" s="13"/>
      <c r="D44" s="13"/>
    </row>
    <row r="45" spans="1:4" ht="12.75" hidden="1">
      <c r="A45" s="27"/>
      <c r="B45" s="13"/>
      <c r="C45" s="13"/>
      <c r="D45" s="13"/>
    </row>
    <row r="46" spans="1:4" ht="12.75" hidden="1">
      <c r="A46" s="27"/>
      <c r="B46" s="13"/>
      <c r="C46" s="13"/>
      <c r="D46" s="13"/>
    </row>
    <row r="47" spans="1:4" ht="12.75" hidden="1">
      <c r="A47" s="27"/>
      <c r="B47" s="13"/>
      <c r="C47" s="13"/>
      <c r="D47" s="13"/>
    </row>
    <row r="48" spans="1:4" ht="12.75" hidden="1">
      <c r="A48" s="27"/>
      <c r="B48" s="13"/>
      <c r="C48" s="13"/>
      <c r="D48" s="13"/>
    </row>
    <row r="49" spans="1:4" ht="12.75" hidden="1">
      <c r="A49" s="27"/>
      <c r="B49" s="13"/>
      <c r="C49" s="13"/>
      <c r="D49" s="13"/>
    </row>
    <row r="50" spans="1:4" ht="12.75" hidden="1">
      <c r="A50" s="27"/>
      <c r="B50" s="13"/>
      <c r="C50" s="13"/>
      <c r="D50" s="13"/>
    </row>
    <row r="51" spans="1:4" ht="12.75" hidden="1">
      <c r="A51" s="27"/>
      <c r="B51" s="13"/>
      <c r="C51" s="13"/>
      <c r="D51" s="13"/>
    </row>
    <row r="52" spans="1:4" ht="12.75" hidden="1">
      <c r="A52" s="27"/>
      <c r="B52" s="13"/>
      <c r="C52" s="13"/>
      <c r="D52" s="13"/>
    </row>
    <row r="53" spans="1:4" ht="12.75" hidden="1">
      <c r="A53" s="27"/>
      <c r="B53" s="13"/>
      <c r="C53" s="13"/>
      <c r="D53" s="13"/>
    </row>
    <row r="54" spans="1:4" ht="12.75" hidden="1">
      <c r="A54" s="27"/>
      <c r="B54" s="13"/>
      <c r="C54" s="13"/>
      <c r="D54" s="13"/>
    </row>
    <row r="55" spans="1:4" ht="12.75" hidden="1">
      <c r="A55" s="27"/>
      <c r="B55" s="13"/>
      <c r="C55" s="13"/>
      <c r="D55" s="13"/>
    </row>
    <row r="56" spans="1:4" ht="12.75" hidden="1">
      <c r="A56" s="27"/>
      <c r="B56" s="13"/>
      <c r="C56" s="13"/>
      <c r="D56" s="13"/>
    </row>
    <row r="57" spans="1:4" ht="12.75" hidden="1">
      <c r="A57" s="27"/>
      <c r="B57" s="13"/>
      <c r="C57" s="13"/>
      <c r="D57" s="13"/>
    </row>
    <row r="58" spans="1:4" ht="12.75" hidden="1">
      <c r="A58" s="27"/>
      <c r="B58" s="13"/>
      <c r="C58" s="13"/>
      <c r="D58" s="13"/>
    </row>
    <row r="59" spans="1:4" ht="12.75" hidden="1">
      <c r="A59" s="27"/>
      <c r="B59" s="13"/>
      <c r="C59" s="13"/>
      <c r="D59" s="13"/>
    </row>
    <row r="60" spans="1:4" ht="12.75" hidden="1">
      <c r="A60" s="27"/>
      <c r="B60" s="13"/>
      <c r="C60" s="13"/>
      <c r="D60" s="13"/>
    </row>
    <row r="61" spans="1:4" ht="12.75" hidden="1">
      <c r="A61" s="27"/>
      <c r="B61" s="13"/>
      <c r="C61" s="13"/>
      <c r="D61" s="13"/>
    </row>
    <row r="62" spans="1:4" ht="12.75" hidden="1">
      <c r="A62" s="27"/>
      <c r="B62" s="13"/>
      <c r="C62" s="13"/>
      <c r="D62" s="13"/>
    </row>
    <row r="63" spans="1:4" ht="12.75" hidden="1">
      <c r="A63" s="27"/>
      <c r="B63" s="13"/>
      <c r="C63" s="13"/>
      <c r="D63" s="13"/>
    </row>
    <row r="64" spans="1:4" ht="12.75" hidden="1">
      <c r="A64" s="27"/>
      <c r="B64" s="13"/>
      <c r="C64" s="13"/>
      <c r="D64" s="13"/>
    </row>
    <row r="65" spans="1:4" ht="12.75" hidden="1">
      <c r="A65" s="27"/>
      <c r="B65" s="13"/>
      <c r="C65" s="13"/>
      <c r="D65" s="13"/>
    </row>
    <row r="66" spans="1:4" ht="12.75" hidden="1">
      <c r="A66" s="27"/>
      <c r="B66" s="13"/>
      <c r="C66" s="13"/>
      <c r="D66" s="13"/>
    </row>
    <row r="67" spans="1:4" ht="12.75" hidden="1">
      <c r="A67" s="27"/>
      <c r="B67" s="13"/>
      <c r="C67" s="13"/>
      <c r="D67" s="13"/>
    </row>
    <row r="68" spans="1:4" ht="12.75" hidden="1">
      <c r="A68" s="27"/>
      <c r="B68" s="13"/>
      <c r="C68" s="13"/>
      <c r="D68" s="13"/>
    </row>
    <row r="69" spans="1:4" ht="12.75" hidden="1">
      <c r="A69" s="27"/>
      <c r="B69" s="13"/>
      <c r="C69" s="13"/>
      <c r="D69" s="13"/>
    </row>
    <row r="70" spans="1:4" ht="12.75" hidden="1">
      <c r="A70" s="27"/>
      <c r="B70" s="13"/>
      <c r="C70" s="13"/>
      <c r="D70" s="13"/>
    </row>
    <row r="71" spans="1:4" ht="12.75" hidden="1">
      <c r="A71" s="27"/>
      <c r="B71" s="13"/>
      <c r="C71" s="13"/>
      <c r="D71" s="13"/>
    </row>
    <row r="72" spans="1:4" ht="12.75" hidden="1">
      <c r="A72" s="27"/>
      <c r="B72" s="13"/>
      <c r="C72" s="13"/>
      <c r="D72" s="13"/>
    </row>
    <row r="73" spans="1:4" ht="12.75" hidden="1">
      <c r="A73" s="27"/>
      <c r="B73" s="13"/>
      <c r="C73" s="13"/>
      <c r="D73" s="13"/>
    </row>
    <row r="74" spans="1:4" ht="12.75" hidden="1">
      <c r="A74" s="27"/>
      <c r="B74" s="13"/>
      <c r="C74" s="13"/>
      <c r="D74" s="13"/>
    </row>
    <row r="75" spans="1:4" ht="12.75" hidden="1">
      <c r="A75" s="27"/>
      <c r="B75" s="13"/>
      <c r="C75" s="13"/>
      <c r="D75" s="13"/>
    </row>
    <row r="76" spans="1:4" ht="12.75" hidden="1">
      <c r="A76" s="27"/>
      <c r="B76" s="13"/>
      <c r="C76" s="13"/>
      <c r="D76" s="13"/>
    </row>
    <row r="77" spans="1:4" ht="12.75" hidden="1">
      <c r="A77" s="27"/>
      <c r="B77" s="13"/>
      <c r="C77" s="13"/>
      <c r="D77" s="13"/>
    </row>
    <row r="78" spans="1:4" ht="12.75" hidden="1">
      <c r="A78" s="27"/>
      <c r="B78" s="13"/>
      <c r="C78" s="13"/>
      <c r="D78" s="13"/>
    </row>
    <row r="79" spans="1:4" ht="12.75" hidden="1">
      <c r="A79" s="27"/>
      <c r="B79" s="13"/>
      <c r="C79" s="13"/>
      <c r="D79" s="13"/>
    </row>
    <row r="80" spans="1:4" ht="12.75" hidden="1">
      <c r="A80" s="27"/>
      <c r="B80" s="13"/>
      <c r="C80" s="13"/>
      <c r="D80" s="13"/>
    </row>
    <row r="81" spans="1:4" ht="12.75" hidden="1">
      <c r="A81" s="27"/>
      <c r="B81" s="13"/>
      <c r="C81" s="13"/>
      <c r="D81" s="13"/>
    </row>
    <row r="82" spans="1:4" ht="12.75" hidden="1">
      <c r="A82" s="27"/>
      <c r="B82" s="13"/>
      <c r="C82" s="13"/>
      <c r="D82" s="13"/>
    </row>
    <row r="83" spans="1:4" ht="12.75" hidden="1">
      <c r="A83" s="27"/>
      <c r="B83" s="13"/>
      <c r="C83" s="13"/>
      <c r="D83" s="13"/>
    </row>
    <row r="84" spans="1:4" ht="12.75" hidden="1">
      <c r="A84" s="27"/>
      <c r="B84" s="13"/>
      <c r="C84" s="13"/>
      <c r="D84" s="13"/>
    </row>
    <row r="85" spans="1:4" ht="12.75" hidden="1">
      <c r="A85" s="27"/>
      <c r="B85" s="13"/>
      <c r="C85" s="13"/>
      <c r="D85" s="13"/>
    </row>
    <row r="86" spans="1:4" ht="12.75" hidden="1">
      <c r="A86" s="27"/>
      <c r="B86" s="13"/>
      <c r="C86" s="13"/>
      <c r="D86" s="13"/>
    </row>
    <row r="87" spans="1:4" ht="12.75" hidden="1">
      <c r="A87" s="27"/>
      <c r="B87" s="13"/>
      <c r="C87" s="13"/>
      <c r="D87" s="13"/>
    </row>
    <row r="88" spans="1:4" ht="12.75" hidden="1">
      <c r="A88" s="27"/>
      <c r="B88" s="13"/>
      <c r="C88" s="13"/>
      <c r="D88" s="13"/>
    </row>
    <row r="89" spans="1:4" ht="12.75" hidden="1">
      <c r="A89" s="27"/>
      <c r="B89" s="13"/>
      <c r="C89" s="13"/>
      <c r="D89" s="13"/>
    </row>
    <row r="90" spans="1:4" ht="12.75" hidden="1">
      <c r="A90" s="27"/>
      <c r="B90" s="13"/>
      <c r="C90" s="13"/>
      <c r="D90" s="13"/>
    </row>
    <row r="91" spans="1:4" ht="12.75" hidden="1">
      <c r="A91" s="27"/>
      <c r="B91" s="13"/>
      <c r="C91" s="13"/>
      <c r="D91" s="13"/>
    </row>
    <row r="92" spans="1:4" ht="12.75" hidden="1">
      <c r="A92" s="27"/>
      <c r="B92" s="13"/>
      <c r="C92" s="13"/>
      <c r="D92" s="13"/>
    </row>
    <row r="93" spans="1:4" ht="12.75" hidden="1">
      <c r="A93" s="27"/>
      <c r="B93" s="13"/>
      <c r="C93" s="13"/>
      <c r="D93" s="13"/>
    </row>
    <row r="94" spans="1:4" ht="12.75" hidden="1">
      <c r="A94" s="27"/>
      <c r="B94" s="13"/>
      <c r="C94" s="13"/>
      <c r="D94" s="13"/>
    </row>
    <row r="95" spans="1:4" ht="12.75" hidden="1">
      <c r="A95" s="27"/>
      <c r="B95" s="13"/>
      <c r="C95" s="13"/>
      <c r="D95" s="13"/>
    </row>
    <row r="96" spans="1:4" ht="12.75" hidden="1">
      <c r="A96" s="27"/>
      <c r="B96" s="13"/>
      <c r="C96" s="13"/>
      <c r="D96" s="13"/>
    </row>
    <row r="97" spans="1:4" ht="12.75" hidden="1">
      <c r="A97" s="27"/>
      <c r="B97" s="13"/>
      <c r="C97" s="13"/>
      <c r="D97" s="13"/>
    </row>
    <row r="98" spans="1:4" ht="12.75" hidden="1">
      <c r="A98" s="27"/>
      <c r="B98" s="13"/>
      <c r="C98" s="13"/>
      <c r="D98" s="13"/>
    </row>
    <row r="99" spans="1:4" ht="12.75" hidden="1">
      <c r="A99" s="27"/>
      <c r="B99" s="13"/>
      <c r="C99" s="13"/>
      <c r="D99" s="13"/>
    </row>
    <row r="100" spans="1:4" ht="12.75" hidden="1">
      <c r="A100" s="27"/>
      <c r="B100" s="13"/>
      <c r="C100" s="13"/>
      <c r="D100" s="13"/>
    </row>
    <row r="101" spans="1:4" ht="12.75" hidden="1">
      <c r="A101" s="27"/>
      <c r="B101" s="13"/>
      <c r="C101" s="13"/>
      <c r="D101" s="13"/>
    </row>
    <row r="102" spans="1:4" ht="12.75" hidden="1">
      <c r="A102" s="27"/>
      <c r="B102" s="13"/>
      <c r="C102" s="13"/>
      <c r="D102" s="13"/>
    </row>
    <row r="103" spans="1:4" ht="12.75" hidden="1">
      <c r="A103" s="27"/>
      <c r="B103" s="13"/>
      <c r="C103" s="13"/>
      <c r="D103" s="13"/>
    </row>
    <row r="104" spans="1:4" ht="12.75" hidden="1">
      <c r="A104" s="27"/>
      <c r="B104" s="13"/>
      <c r="C104" s="13"/>
      <c r="D104" s="13"/>
    </row>
    <row r="105" spans="1:4" ht="12.75" hidden="1">
      <c r="A105" s="27"/>
      <c r="B105" s="13"/>
      <c r="C105" s="13"/>
      <c r="D105" s="13"/>
    </row>
    <row r="106" spans="1:4" ht="12.75" hidden="1">
      <c r="A106" s="27"/>
      <c r="B106" s="13"/>
      <c r="C106" s="13"/>
      <c r="D106" s="13"/>
    </row>
    <row r="107" spans="1:4" ht="12.75" hidden="1">
      <c r="A107" s="27"/>
      <c r="B107" s="13"/>
      <c r="C107" s="13"/>
      <c r="D107" s="13"/>
    </row>
    <row r="108" spans="1:4" ht="12.75" hidden="1">
      <c r="A108" s="27"/>
      <c r="B108" s="13"/>
      <c r="C108" s="13"/>
      <c r="D108" s="13"/>
    </row>
    <row r="109" spans="1:4" ht="12.75" hidden="1">
      <c r="A109" s="27"/>
      <c r="B109" s="13"/>
      <c r="C109" s="13"/>
      <c r="D109" s="13"/>
    </row>
    <row r="110" spans="1:4" ht="12.75" hidden="1">
      <c r="A110" s="27"/>
      <c r="B110" s="13"/>
      <c r="C110" s="13"/>
      <c r="D110" s="13"/>
    </row>
    <row r="111" spans="1:4" ht="12.75" hidden="1">
      <c r="A111" s="27"/>
      <c r="B111" s="13"/>
      <c r="C111" s="13"/>
      <c r="D111" s="13"/>
    </row>
    <row r="112" spans="1:4" ht="12.75" hidden="1">
      <c r="A112" s="27"/>
      <c r="B112" s="13"/>
      <c r="C112" s="13"/>
      <c r="D112" s="13"/>
    </row>
    <row r="113" spans="1:4" ht="12.75" hidden="1">
      <c r="A113" s="27"/>
      <c r="B113" s="13"/>
      <c r="C113" s="13"/>
      <c r="D113" s="13"/>
    </row>
    <row r="114" spans="1:4" ht="12.75" hidden="1">
      <c r="A114" s="27"/>
      <c r="B114" s="13"/>
      <c r="C114" s="13"/>
      <c r="D114" s="13"/>
    </row>
    <row r="115" spans="1:4" ht="12.75" hidden="1">
      <c r="A115" s="27"/>
      <c r="B115" s="13"/>
      <c r="C115" s="13"/>
      <c r="D115" s="13"/>
    </row>
    <row r="116" spans="1:4" ht="12.75" hidden="1">
      <c r="A116" s="27"/>
      <c r="B116" s="13"/>
      <c r="C116" s="13"/>
      <c r="D116" s="13"/>
    </row>
    <row r="117" spans="1:4" ht="12.75" hidden="1">
      <c r="A117" s="27"/>
      <c r="B117" s="13"/>
      <c r="C117" s="13"/>
      <c r="D117" s="13"/>
    </row>
    <row r="118" spans="1:4" ht="12.75" hidden="1">
      <c r="A118" s="27"/>
      <c r="B118" s="13"/>
      <c r="C118" s="13"/>
      <c r="D118" s="13"/>
    </row>
    <row r="119" spans="1:4" ht="12.75" hidden="1">
      <c r="A119" s="27"/>
      <c r="B119" s="13"/>
      <c r="C119" s="13"/>
      <c r="D119" s="13"/>
    </row>
    <row r="120" spans="1:4" ht="12.75" hidden="1">
      <c r="A120" s="27"/>
      <c r="B120" s="13"/>
      <c r="C120" s="13"/>
      <c r="D120" s="13"/>
    </row>
    <row r="121" spans="1:4" ht="12.75" hidden="1">
      <c r="A121" s="27"/>
      <c r="B121" s="13"/>
      <c r="C121" s="13"/>
      <c r="D121" s="13"/>
    </row>
    <row r="122" spans="1:4" ht="12.75" hidden="1">
      <c r="A122" s="27"/>
      <c r="B122" s="13"/>
      <c r="C122" s="13"/>
      <c r="D122" s="13"/>
    </row>
    <row r="123" spans="1:4" ht="12.75" hidden="1">
      <c r="A123" s="27"/>
      <c r="B123" s="13"/>
      <c r="C123" s="13"/>
      <c r="D123" s="13"/>
    </row>
    <row r="124" spans="1:4" ht="12.75" hidden="1">
      <c r="A124" s="27"/>
      <c r="B124" s="13"/>
      <c r="C124" s="13"/>
      <c r="D124" s="13"/>
    </row>
    <row r="125" spans="1:4" ht="12.75" hidden="1">
      <c r="A125" s="27"/>
      <c r="B125" s="13"/>
      <c r="C125" s="13"/>
      <c r="D125" s="13"/>
    </row>
    <row r="126" spans="1:4" ht="12.75" hidden="1">
      <c r="A126" s="27"/>
      <c r="B126" s="13"/>
      <c r="C126" s="13"/>
      <c r="D126" s="13"/>
    </row>
    <row r="127" spans="1:4" ht="12.75" hidden="1">
      <c r="A127" s="27"/>
      <c r="B127" s="13"/>
      <c r="C127" s="13"/>
      <c r="D127" s="13"/>
    </row>
    <row r="128" spans="1:4" ht="12.75" hidden="1">
      <c r="A128" s="27"/>
      <c r="B128" s="13"/>
      <c r="C128" s="13"/>
      <c r="D128" s="13"/>
    </row>
    <row r="129" spans="1:4" ht="12.75" hidden="1">
      <c r="A129" s="27"/>
      <c r="B129" s="13"/>
      <c r="C129" s="13"/>
      <c r="D129" s="13"/>
    </row>
    <row r="130" spans="1:4" ht="12.75" hidden="1">
      <c r="A130" s="27"/>
      <c r="B130" s="13"/>
      <c r="C130" s="13"/>
      <c r="D130" s="13"/>
    </row>
    <row r="131" spans="1:4" ht="12.75" hidden="1">
      <c r="A131" s="27"/>
      <c r="B131" s="13"/>
      <c r="C131" s="13"/>
      <c r="D131" s="13"/>
    </row>
    <row r="132" spans="1:4" ht="12.75" hidden="1">
      <c r="A132" s="27"/>
      <c r="B132" s="13"/>
      <c r="C132" s="13"/>
      <c r="D132" s="13"/>
    </row>
    <row r="133" spans="1:4" ht="12.75" hidden="1">
      <c r="A133" s="27"/>
      <c r="B133" s="13"/>
      <c r="C133" s="13"/>
      <c r="D133" s="13"/>
    </row>
    <row r="134" spans="1:4" ht="12.75" hidden="1">
      <c r="A134" s="27"/>
      <c r="B134" s="13"/>
      <c r="C134" s="13"/>
      <c r="D134" s="13"/>
    </row>
    <row r="135" spans="1:4" ht="12.75" hidden="1">
      <c r="A135" s="27"/>
      <c r="B135" s="13"/>
      <c r="C135" s="13"/>
      <c r="D135" s="13"/>
    </row>
    <row r="136" spans="1:4" ht="12.75" hidden="1">
      <c r="A136" s="27"/>
      <c r="B136" s="13"/>
      <c r="C136" s="13"/>
      <c r="D136" s="13"/>
    </row>
    <row r="137" spans="1:4" ht="12.75" hidden="1">
      <c r="A137" s="27"/>
      <c r="B137" s="13"/>
      <c r="C137" s="13"/>
      <c r="D137" s="13"/>
    </row>
    <row r="138" spans="1:4" ht="12.75" hidden="1">
      <c r="A138" s="27"/>
      <c r="B138" s="13"/>
      <c r="C138" s="13"/>
      <c r="D138" s="13"/>
    </row>
    <row r="139" spans="1:4" ht="12.75" hidden="1">
      <c r="A139" s="27"/>
      <c r="B139" s="13"/>
      <c r="C139" s="13"/>
      <c r="D139" s="13"/>
    </row>
    <row r="140" spans="1:4" ht="12.75" hidden="1">
      <c r="A140" s="27"/>
      <c r="B140" s="13"/>
      <c r="C140" s="13"/>
      <c r="D140" s="13"/>
    </row>
    <row r="141" spans="1:4" ht="12.75" hidden="1">
      <c r="A141" s="27"/>
      <c r="B141" s="13"/>
      <c r="C141" s="13"/>
      <c r="D141" s="13"/>
    </row>
    <row r="142" spans="1:4" ht="12.75" hidden="1">
      <c r="A142" s="27"/>
      <c r="B142" s="13"/>
      <c r="C142" s="13"/>
      <c r="D142" s="13"/>
    </row>
    <row r="143" spans="1:4" ht="12.75" hidden="1">
      <c r="A143" s="27"/>
      <c r="B143" s="13"/>
      <c r="C143" s="13"/>
      <c r="D143" s="13"/>
    </row>
    <row r="144" spans="1:4" ht="12.75" hidden="1">
      <c r="A144" s="27"/>
      <c r="B144" s="13"/>
      <c r="C144" s="13"/>
      <c r="D144" s="13"/>
    </row>
    <row r="145" spans="1:4" ht="12.75" hidden="1">
      <c r="A145" s="27"/>
      <c r="B145" s="13"/>
      <c r="C145" s="13"/>
      <c r="D145" s="13"/>
    </row>
    <row r="146" spans="1:4" ht="12.75" hidden="1">
      <c r="A146" s="27"/>
      <c r="B146" s="13"/>
      <c r="C146" s="13"/>
      <c r="D146" s="13"/>
    </row>
    <row r="147" spans="1:4" ht="12.75" hidden="1">
      <c r="A147" s="27"/>
      <c r="B147" s="13"/>
      <c r="C147" s="13"/>
      <c r="D147" s="13"/>
    </row>
    <row r="148" spans="1:4" ht="12.75" hidden="1">
      <c r="A148" s="27"/>
      <c r="B148" s="13"/>
      <c r="C148" s="13"/>
      <c r="D148" s="13"/>
    </row>
    <row r="149" spans="1:4" ht="12.75" hidden="1">
      <c r="A149" s="27"/>
      <c r="B149" s="13"/>
      <c r="C149" s="13"/>
      <c r="D149" s="13"/>
    </row>
    <row r="150" spans="1:4" ht="12.75" hidden="1">
      <c r="A150" s="27"/>
      <c r="B150" s="13"/>
      <c r="C150" s="13"/>
      <c r="D150" s="13"/>
    </row>
    <row r="151" spans="1:4" ht="12.75" hidden="1">
      <c r="A151" s="27"/>
      <c r="B151" s="13"/>
      <c r="C151" s="13"/>
      <c r="D151" s="13"/>
    </row>
    <row r="152" spans="1:4" ht="12.75" hidden="1">
      <c r="A152" s="27"/>
      <c r="B152" s="13"/>
      <c r="C152" s="13"/>
      <c r="D152" s="13"/>
    </row>
    <row r="153" spans="1:4" ht="12.75" hidden="1">
      <c r="A153" s="27"/>
      <c r="B153" s="13"/>
      <c r="C153" s="13"/>
      <c r="D153" s="13"/>
    </row>
    <row r="154" spans="1:4" ht="12.75" hidden="1">
      <c r="A154" s="27"/>
      <c r="B154" s="13"/>
      <c r="C154" s="13"/>
      <c r="D154" s="13"/>
    </row>
    <row r="155" spans="1:4" ht="12.75" hidden="1">
      <c r="A155" s="27"/>
      <c r="B155" s="13"/>
      <c r="C155" s="13"/>
      <c r="D155" s="13"/>
    </row>
    <row r="156" spans="1:4" ht="12.75" hidden="1">
      <c r="A156" s="27"/>
      <c r="B156" s="13"/>
      <c r="C156" s="13"/>
      <c r="D156" s="13"/>
    </row>
    <row r="157" spans="1:4" ht="12.75" hidden="1">
      <c r="A157" s="27"/>
      <c r="B157" s="13"/>
      <c r="C157" s="13"/>
      <c r="D157" s="13"/>
    </row>
    <row r="158" spans="1:4" ht="12.75" hidden="1">
      <c r="A158" s="27"/>
      <c r="B158" s="13"/>
      <c r="C158" s="13"/>
      <c r="D158" s="13"/>
    </row>
    <row r="159" spans="1:4" ht="12.75" hidden="1">
      <c r="A159" s="27"/>
      <c r="B159" s="13"/>
      <c r="C159" s="13"/>
      <c r="D159" s="13"/>
    </row>
    <row r="160" spans="1:4" ht="12.75" hidden="1">
      <c r="A160" s="27"/>
      <c r="B160" s="13"/>
      <c r="C160" s="13"/>
      <c r="D160" s="13"/>
    </row>
    <row r="161" spans="1:4" ht="12.75" hidden="1">
      <c r="A161" s="27"/>
      <c r="B161" s="13"/>
      <c r="C161" s="13"/>
      <c r="D161" s="13"/>
    </row>
    <row r="162" spans="1:4" ht="12.75" hidden="1">
      <c r="A162" s="27"/>
      <c r="B162" s="13"/>
      <c r="C162" s="13"/>
      <c r="D162" s="13"/>
    </row>
    <row r="163" spans="1:4" ht="12.75" hidden="1">
      <c r="A163" s="27"/>
      <c r="B163" s="13"/>
      <c r="C163" s="13"/>
      <c r="D163" s="13"/>
    </row>
    <row r="164" spans="1:4" ht="12.75" hidden="1">
      <c r="A164" s="27"/>
      <c r="B164" s="13"/>
      <c r="C164" s="13"/>
      <c r="D164" s="13"/>
    </row>
    <row r="165" spans="1:4" ht="12.75" hidden="1">
      <c r="A165" s="27"/>
      <c r="B165" s="13"/>
      <c r="C165" s="13"/>
      <c r="D165" s="13"/>
    </row>
    <row r="166" spans="1:4" ht="12.75" hidden="1">
      <c r="A166" s="27"/>
      <c r="B166" s="13"/>
      <c r="C166" s="13"/>
      <c r="D166" s="13"/>
    </row>
    <row r="167" spans="1:4" ht="12.75" hidden="1">
      <c r="A167" s="27"/>
      <c r="B167" s="13"/>
      <c r="C167" s="13"/>
      <c r="D167" s="13"/>
    </row>
    <row r="168" spans="1:4" ht="12.75" hidden="1">
      <c r="A168" s="27"/>
      <c r="B168" s="13"/>
      <c r="C168" s="13"/>
      <c r="D168" s="13"/>
    </row>
    <row r="169" spans="1:4" ht="12.75" hidden="1">
      <c r="A169" s="27"/>
      <c r="B169" s="13"/>
      <c r="C169" s="13"/>
      <c r="D169" s="13"/>
    </row>
    <row r="170" spans="1:4" ht="12.75" hidden="1">
      <c r="A170" s="27"/>
      <c r="B170" s="13"/>
      <c r="C170" s="13"/>
      <c r="D170" s="13"/>
    </row>
    <row r="171" spans="1:4" ht="12.75" hidden="1">
      <c r="A171" s="27"/>
      <c r="B171" s="13"/>
      <c r="C171" s="13"/>
      <c r="D171" s="13"/>
    </row>
    <row r="172" spans="1:4" ht="12.75" hidden="1">
      <c r="A172" s="27"/>
      <c r="B172" s="13"/>
      <c r="C172" s="13"/>
      <c r="D172" s="13"/>
    </row>
    <row r="173" spans="1:4" ht="12.75" hidden="1">
      <c r="A173" s="27"/>
      <c r="B173" s="13"/>
      <c r="C173" s="13"/>
      <c r="D173" s="13"/>
    </row>
    <row r="174" spans="1:4" ht="12.75" hidden="1">
      <c r="A174" s="27"/>
      <c r="B174" s="13"/>
      <c r="C174" s="13"/>
      <c r="D174" s="13"/>
    </row>
    <row r="175" spans="1:4" ht="12.75" hidden="1">
      <c r="A175" s="27"/>
      <c r="B175" s="13"/>
      <c r="C175" s="13"/>
      <c r="D175" s="13"/>
    </row>
    <row r="176" spans="1:4" ht="12.75" hidden="1">
      <c r="A176" s="27"/>
      <c r="B176" s="13"/>
      <c r="C176" s="13"/>
      <c r="D176" s="13"/>
    </row>
    <row r="177" spans="1:4" ht="12.75" hidden="1">
      <c r="A177" s="27"/>
      <c r="B177" s="13"/>
      <c r="C177" s="13"/>
      <c r="D177" s="13"/>
    </row>
    <row r="178" spans="1:4" ht="12.75" hidden="1">
      <c r="A178" s="27"/>
      <c r="B178" s="13"/>
      <c r="C178" s="13"/>
      <c r="D178" s="13"/>
    </row>
    <row r="179" spans="1:4" ht="12.75" hidden="1">
      <c r="A179" s="27"/>
      <c r="B179" s="13"/>
      <c r="C179" s="13"/>
      <c r="D179" s="13"/>
    </row>
    <row r="180" spans="1:4" ht="12.75" hidden="1">
      <c r="A180" s="27"/>
      <c r="B180" s="13"/>
      <c r="C180" s="13"/>
      <c r="D180" s="13"/>
    </row>
    <row r="181" spans="1:4" ht="12.75" hidden="1">
      <c r="A181" s="27"/>
      <c r="B181" s="13"/>
      <c r="C181" s="13"/>
      <c r="D181" s="13"/>
    </row>
    <row r="182" spans="1:4" ht="12.75" hidden="1">
      <c r="A182" s="27"/>
      <c r="B182" s="13"/>
      <c r="C182" s="13"/>
      <c r="D182" s="13"/>
    </row>
    <row r="183" spans="1:4" ht="12.75" hidden="1">
      <c r="A183" s="27"/>
      <c r="B183" s="13"/>
      <c r="C183" s="13"/>
      <c r="D183" s="13"/>
    </row>
    <row r="184" spans="1:4" ht="12.75" hidden="1">
      <c r="A184" s="27"/>
      <c r="B184" s="13"/>
      <c r="C184" s="13"/>
      <c r="D184" s="13"/>
    </row>
    <row r="185" spans="1:4" ht="12.75" hidden="1">
      <c r="A185" s="27"/>
      <c r="B185" s="13"/>
      <c r="C185" s="13"/>
      <c r="D185" s="13"/>
    </row>
    <row r="186" spans="1:4" ht="12.75" hidden="1">
      <c r="A186" s="27"/>
      <c r="B186" s="13"/>
      <c r="C186" s="13"/>
      <c r="D186" s="13"/>
    </row>
    <row r="187" spans="1:4" ht="12.75" hidden="1">
      <c r="A187" s="27"/>
      <c r="B187" s="13"/>
      <c r="C187" s="13"/>
      <c r="D187" s="13"/>
    </row>
    <row r="188" spans="1:4" ht="12.75" hidden="1">
      <c r="A188" s="27"/>
      <c r="B188" s="13"/>
      <c r="C188" s="13"/>
      <c r="D188" s="13"/>
    </row>
    <row r="189" spans="1:4" ht="12.75" hidden="1">
      <c r="A189" s="27"/>
      <c r="B189" s="13"/>
      <c r="C189" s="13"/>
      <c r="D189" s="13"/>
    </row>
    <row r="190" spans="1:4" ht="12.75" hidden="1">
      <c r="A190" s="27"/>
      <c r="B190" s="13"/>
      <c r="C190" s="13"/>
      <c r="D190" s="13"/>
    </row>
    <row r="191" spans="1:4" ht="12.75" hidden="1">
      <c r="A191" s="27"/>
      <c r="B191" s="13"/>
      <c r="C191" s="13"/>
      <c r="D191" s="13"/>
    </row>
    <row r="192" spans="1:4" ht="12.75" hidden="1">
      <c r="A192" s="27"/>
      <c r="B192" s="13"/>
      <c r="C192" s="13"/>
      <c r="D192" s="13"/>
    </row>
    <row r="193" spans="1:4" ht="12.75" hidden="1">
      <c r="A193" s="27"/>
      <c r="B193" s="13"/>
      <c r="C193" s="13"/>
      <c r="D193" s="13"/>
    </row>
    <row r="194" spans="1:4" ht="12.75" hidden="1">
      <c r="A194" s="27"/>
      <c r="B194" s="13"/>
      <c r="C194" s="13"/>
      <c r="D194" s="13"/>
    </row>
    <row r="195" spans="1:4" ht="12.75" hidden="1">
      <c r="A195" s="27"/>
      <c r="B195" s="13"/>
      <c r="C195" s="13"/>
      <c r="D195" s="13"/>
    </row>
    <row r="196" spans="1:4" ht="12.75" hidden="1">
      <c r="A196" s="27"/>
      <c r="B196" s="13"/>
      <c r="C196" s="13"/>
      <c r="D196" s="13"/>
    </row>
    <row r="197" spans="1:4" ht="12.75" hidden="1">
      <c r="A197" s="27"/>
      <c r="B197" s="13"/>
      <c r="C197" s="13"/>
      <c r="D197" s="13"/>
    </row>
    <row r="198" spans="1:4" ht="12.75" hidden="1">
      <c r="A198" s="27"/>
      <c r="B198" s="13"/>
      <c r="C198" s="13"/>
      <c r="D198" s="13"/>
    </row>
    <row r="199" spans="1:4" ht="12.75" hidden="1">
      <c r="A199" s="27"/>
      <c r="B199" s="13"/>
      <c r="C199" s="13"/>
      <c r="D199" s="13"/>
    </row>
    <row r="200" spans="1:4" ht="12.75" hidden="1">
      <c r="A200" s="27"/>
      <c r="B200" s="13"/>
      <c r="C200" s="13"/>
      <c r="D200" s="13"/>
    </row>
    <row r="201" spans="1:4" ht="12.75" hidden="1">
      <c r="A201" s="27"/>
      <c r="B201" s="13"/>
      <c r="C201" s="13"/>
      <c r="D201" s="13"/>
    </row>
    <row r="202" spans="1:4" ht="12.75" hidden="1">
      <c r="A202" s="27"/>
      <c r="B202" s="13"/>
      <c r="C202" s="13"/>
      <c r="D202" s="13"/>
    </row>
    <row r="203" spans="1:4" ht="12.75" hidden="1">
      <c r="A203" s="27"/>
      <c r="B203" s="13"/>
      <c r="C203" s="13"/>
      <c r="D203" s="13"/>
    </row>
    <row r="204" spans="1:4" ht="12.75" hidden="1">
      <c r="A204" s="27"/>
      <c r="B204" s="13"/>
      <c r="C204" s="13"/>
      <c r="D204" s="13"/>
    </row>
    <row r="205" spans="1:4" ht="12.75" hidden="1">
      <c r="A205" s="27"/>
      <c r="B205" s="13"/>
      <c r="C205" s="13"/>
      <c r="D205" s="13"/>
    </row>
    <row r="206" spans="1:4" ht="12.75" hidden="1">
      <c r="A206" s="27"/>
      <c r="B206" s="13"/>
      <c r="C206" s="13"/>
      <c r="D206" s="13"/>
    </row>
    <row r="207" spans="1:4" ht="12.75" hidden="1">
      <c r="A207" s="27"/>
      <c r="B207" s="13"/>
      <c r="C207" s="13"/>
      <c r="D207" s="13"/>
    </row>
    <row r="208" spans="1:4" ht="12.75" hidden="1">
      <c r="A208" s="34"/>
      <c r="B208" s="15"/>
      <c r="C208" s="15"/>
      <c r="D208" s="15"/>
    </row>
    <row r="209" spans="2:4" ht="12.75" hidden="1">
      <c r="B209" s="13"/>
      <c r="C209" s="2"/>
      <c r="D209" s="2"/>
    </row>
    <row r="210" spans="2:4" ht="12.75" hidden="1">
      <c r="B210" s="13"/>
      <c r="C210" s="2"/>
      <c r="D210" s="2"/>
    </row>
    <row r="211" spans="2:4" ht="12.75" hidden="1">
      <c r="B211" s="13"/>
      <c r="C211" s="2"/>
      <c r="D211" s="2"/>
    </row>
    <row r="212" spans="2:4" ht="12.75" hidden="1">
      <c r="B212" s="13"/>
      <c r="C212" s="2"/>
      <c r="D212" s="2"/>
    </row>
    <row r="213" spans="2:4" ht="12.75" hidden="1">
      <c r="B213" s="13"/>
      <c r="C213" s="2"/>
      <c r="D213" s="2"/>
    </row>
    <row r="214" spans="2:4" ht="12.75" hidden="1">
      <c r="B214" s="13"/>
      <c r="C214" s="2"/>
      <c r="D214" s="2"/>
    </row>
    <row r="215" spans="2:4" ht="12.75" hidden="1">
      <c r="B215" s="13"/>
      <c r="C215" s="2"/>
      <c r="D215" s="2"/>
    </row>
    <row r="216" spans="2:4" ht="12.75" hidden="1">
      <c r="B216" s="13"/>
      <c r="C216" s="2"/>
      <c r="D216" s="2"/>
    </row>
    <row r="217" spans="2:4" ht="12.75" hidden="1">
      <c r="B217" s="13"/>
      <c r="C217" s="2"/>
      <c r="D217" s="2"/>
    </row>
    <row r="218" spans="2:4" ht="12.75" hidden="1">
      <c r="B218" s="13"/>
      <c r="C218" s="2"/>
      <c r="D218" s="2"/>
    </row>
    <row r="219" spans="2:4" ht="12.75" hidden="1">
      <c r="B219" s="13"/>
      <c r="C219" s="2"/>
      <c r="D219" s="2"/>
    </row>
    <row r="220" spans="2:4" ht="12.75" hidden="1">
      <c r="B220" s="13"/>
      <c r="C220" s="2"/>
      <c r="D220" s="2"/>
    </row>
    <row r="221" spans="2:4" ht="12.75" hidden="1">
      <c r="B221" s="13"/>
      <c r="C221" s="2"/>
      <c r="D221" s="2"/>
    </row>
    <row r="222" spans="2:4" ht="12.75" hidden="1">
      <c r="B222" s="13"/>
      <c r="C222" s="2"/>
      <c r="D222" s="2"/>
    </row>
    <row r="223" spans="2:4" ht="12.75" hidden="1">
      <c r="B223" s="13"/>
      <c r="C223" s="2"/>
      <c r="D223" s="2"/>
    </row>
    <row r="224" spans="2:4" ht="12.75" hidden="1">
      <c r="B224" s="13"/>
      <c r="C224" s="2"/>
      <c r="D224" s="2"/>
    </row>
    <row r="225" spans="2:4" ht="12.75" hidden="1">
      <c r="B225" s="13"/>
      <c r="C225" s="2"/>
      <c r="D225" s="2"/>
    </row>
    <row r="226" spans="2:4" ht="12.75" hidden="1">
      <c r="B226" s="13"/>
      <c r="C226" s="2"/>
      <c r="D226" s="2"/>
    </row>
    <row r="227" spans="2:4" ht="12.75" hidden="1">
      <c r="B227" s="13"/>
      <c r="C227" s="2"/>
      <c r="D227" s="2"/>
    </row>
    <row r="228" spans="2:4" ht="12.75" hidden="1">
      <c r="B228" s="13"/>
      <c r="C228" s="2"/>
      <c r="D228" s="2"/>
    </row>
    <row r="229" spans="2:4" ht="12.75" hidden="1">
      <c r="B229" s="13"/>
      <c r="C229" s="2"/>
      <c r="D229" s="2"/>
    </row>
    <row r="230" spans="2:4" ht="12.75" hidden="1">
      <c r="B230" s="13"/>
      <c r="C230" s="2"/>
      <c r="D230" s="2"/>
    </row>
    <row r="231" spans="2:4" ht="12.75" hidden="1">
      <c r="B231" s="13"/>
      <c r="C231" s="2"/>
      <c r="D231" s="2"/>
    </row>
    <row r="232" spans="2:4" ht="12.75" hidden="1">
      <c r="B232" s="13"/>
      <c r="C232" s="2"/>
      <c r="D232" s="2"/>
    </row>
    <row r="233" spans="2:4" ht="12.75" hidden="1">
      <c r="B233" s="13"/>
      <c r="C233" s="2"/>
      <c r="D233" s="2"/>
    </row>
    <row r="234" spans="2:4" ht="12.75" hidden="1">
      <c r="B234" s="13"/>
      <c r="C234" s="2"/>
      <c r="D234" s="2"/>
    </row>
    <row r="235" spans="2:4" ht="12.75" hidden="1">
      <c r="B235" s="13"/>
      <c r="C235" s="2"/>
      <c r="D235" s="2"/>
    </row>
    <row r="236" spans="2:4" ht="12.75" hidden="1">
      <c r="B236" s="13"/>
      <c r="C236" s="2"/>
      <c r="D236" s="2"/>
    </row>
    <row r="237" spans="2:4" ht="12.75" hidden="1">
      <c r="B237" s="13"/>
      <c r="C237" s="2"/>
      <c r="D237" s="2"/>
    </row>
    <row r="238" spans="2:4" ht="12.75" hidden="1">
      <c r="B238" s="13"/>
      <c r="C238" s="2"/>
      <c r="D238" s="2"/>
    </row>
    <row r="239" spans="2:4" ht="12.75" hidden="1">
      <c r="B239" s="13"/>
      <c r="C239" s="2"/>
      <c r="D239" s="2"/>
    </row>
    <row r="240" spans="2:4" ht="12.75" hidden="1">
      <c r="B240" s="13"/>
      <c r="C240" s="2"/>
      <c r="D240" s="2"/>
    </row>
    <row r="241" spans="2:4" ht="12.75" hidden="1">
      <c r="B241" s="13"/>
      <c r="C241" s="2"/>
      <c r="D241" s="2"/>
    </row>
    <row r="242" spans="2:4" ht="12.75" hidden="1">
      <c r="B242" s="13"/>
      <c r="C242" s="2"/>
      <c r="D242" s="2"/>
    </row>
    <row r="243" spans="2:4" ht="12.75" hidden="1">
      <c r="B243" s="13"/>
      <c r="C243" s="2"/>
      <c r="D243" s="2"/>
    </row>
    <row r="244" spans="2:4" ht="12.75" hidden="1">
      <c r="B244" s="13"/>
      <c r="C244" s="2"/>
      <c r="D244" s="2"/>
    </row>
    <row r="245" spans="2:4" ht="12.75" hidden="1">
      <c r="B245" s="13"/>
      <c r="C245" s="2"/>
      <c r="D245" s="2"/>
    </row>
    <row r="246" spans="2:4" ht="12.75" hidden="1">
      <c r="B246" s="13"/>
      <c r="C246" s="2"/>
      <c r="D246" s="2"/>
    </row>
    <row r="247" spans="2:4" ht="12.75" hidden="1">
      <c r="B247" s="13"/>
      <c r="C247" s="2"/>
      <c r="D247" s="2"/>
    </row>
    <row r="248" spans="2:4" ht="12.75" hidden="1">
      <c r="B248" s="13"/>
      <c r="C248" s="2"/>
      <c r="D248" s="2"/>
    </row>
    <row r="249" spans="2:4" ht="12.75" hidden="1">
      <c r="B249" s="13"/>
      <c r="C249" s="2"/>
      <c r="D249" s="2"/>
    </row>
    <row r="250" spans="2:4" ht="12.75" hidden="1">
      <c r="B250" s="13"/>
      <c r="C250" s="2"/>
      <c r="D250" s="2"/>
    </row>
    <row r="251" spans="2:4" ht="12.75" hidden="1">
      <c r="B251" s="13"/>
      <c r="C251" s="2"/>
      <c r="D251" s="2"/>
    </row>
    <row r="252" spans="2:4" ht="12.75" hidden="1">
      <c r="B252" s="13"/>
      <c r="C252" s="2"/>
      <c r="D252" s="2"/>
    </row>
    <row r="253" spans="2:4" ht="12.75" hidden="1">
      <c r="B253" s="13"/>
      <c r="C253" s="2"/>
      <c r="D253" s="2"/>
    </row>
    <row r="254" spans="2:4" ht="12.75" hidden="1">
      <c r="B254" s="13"/>
      <c r="C254" s="2"/>
      <c r="D254" s="2"/>
    </row>
    <row r="255" spans="2:4" ht="12.75" hidden="1">
      <c r="B255" s="13"/>
      <c r="C255" s="2"/>
      <c r="D255" s="2"/>
    </row>
    <row r="256" spans="2:4" ht="12.75" hidden="1">
      <c r="B256" s="13"/>
      <c r="C256" s="2"/>
      <c r="D256" s="2"/>
    </row>
    <row r="257" spans="2:4" ht="12.75" hidden="1">
      <c r="B257" s="13"/>
      <c r="C257" s="2"/>
      <c r="D257" s="2"/>
    </row>
    <row r="258" spans="2:4" ht="12.75" hidden="1">
      <c r="B258" s="13"/>
      <c r="C258" s="2"/>
      <c r="D258" s="2"/>
    </row>
    <row r="259" spans="2:4" ht="12.75" hidden="1">
      <c r="B259" s="13"/>
      <c r="C259" s="2"/>
      <c r="D259" s="2"/>
    </row>
    <row r="260" spans="2:4" ht="12.75" hidden="1">
      <c r="B260" s="13"/>
      <c r="C260" s="2"/>
      <c r="D260" s="2"/>
    </row>
    <row r="261" spans="2:4" ht="12.75" hidden="1">
      <c r="B261" s="13"/>
      <c r="C261" s="2"/>
      <c r="D261" s="2"/>
    </row>
    <row r="262" spans="2:4" ht="12.75" hidden="1">
      <c r="B262" s="13"/>
      <c r="C262" s="2"/>
      <c r="D262" s="2"/>
    </row>
    <row r="263" spans="2:4" ht="12.75" hidden="1">
      <c r="B263" s="13"/>
      <c r="C263" s="2"/>
      <c r="D263" s="2"/>
    </row>
    <row r="264" spans="2:4" ht="12.75" hidden="1">
      <c r="B264" s="13"/>
      <c r="C264" s="2"/>
      <c r="D264" s="2"/>
    </row>
    <row r="265" spans="2:4" ht="12.75" hidden="1">
      <c r="B265" s="13"/>
      <c r="C265" s="2"/>
      <c r="D265" s="2"/>
    </row>
    <row r="266" spans="2:4" ht="12.75" hidden="1">
      <c r="B266" s="13"/>
      <c r="C266" s="2"/>
      <c r="D266" s="2"/>
    </row>
    <row r="267" spans="2:4" ht="12.75" hidden="1">
      <c r="B267" s="13"/>
      <c r="C267" s="2"/>
      <c r="D267" s="2"/>
    </row>
    <row r="268" spans="2:4" ht="12.75" hidden="1">
      <c r="B268" s="13"/>
      <c r="C268" s="2"/>
      <c r="D268" s="2"/>
    </row>
    <row r="269" spans="2:4" ht="12.75" hidden="1">
      <c r="B269" s="13"/>
      <c r="C269" s="2"/>
      <c r="D269" s="2"/>
    </row>
    <row r="270" spans="2:4" ht="12.75" hidden="1">
      <c r="B270" s="13"/>
      <c r="C270" s="2"/>
      <c r="D270" s="2"/>
    </row>
    <row r="271" spans="2:4" ht="12.75" hidden="1">
      <c r="B271" s="13"/>
      <c r="C271" s="2"/>
      <c r="D271" s="2"/>
    </row>
    <row r="272" spans="2:4" ht="12.75" hidden="1">
      <c r="B272" s="13"/>
      <c r="C272" s="2"/>
      <c r="D272" s="2"/>
    </row>
    <row r="273" spans="2:4" ht="12.75" hidden="1">
      <c r="B273" s="13"/>
      <c r="C273" s="2"/>
      <c r="D273" s="2"/>
    </row>
    <row r="274" spans="2:4" ht="12.75" hidden="1">
      <c r="B274" s="13"/>
      <c r="C274" s="2"/>
      <c r="D274" s="2"/>
    </row>
    <row r="275" spans="2:4" ht="12.75" hidden="1">
      <c r="B275" s="13"/>
      <c r="C275" s="2"/>
      <c r="D275" s="2"/>
    </row>
    <row r="276" spans="2:4" ht="12.75" hidden="1">
      <c r="B276" s="13"/>
      <c r="C276" s="2"/>
      <c r="D276" s="2"/>
    </row>
    <row r="277" spans="2:4" ht="12.75" hidden="1">
      <c r="B277" s="13"/>
      <c r="C277" s="2"/>
      <c r="D277" s="2"/>
    </row>
    <row r="278" spans="2:4" ht="12.75" hidden="1">
      <c r="B278" s="13"/>
      <c r="C278" s="2"/>
      <c r="D278" s="2"/>
    </row>
    <row r="279" spans="2:4" ht="12.75" hidden="1">
      <c r="B279" s="13"/>
      <c r="C279" s="2"/>
      <c r="D279" s="2"/>
    </row>
    <row r="280" spans="2:4" ht="12.75" hidden="1">
      <c r="B280" s="13"/>
      <c r="C280" s="2"/>
      <c r="D280" s="2"/>
    </row>
    <row r="281" spans="2:4" ht="12.75" hidden="1">
      <c r="B281" s="13"/>
      <c r="C281" s="2"/>
      <c r="D281" s="2"/>
    </row>
    <row r="282" spans="2:4" ht="12.75" hidden="1">
      <c r="B282" s="13"/>
      <c r="C282" s="2"/>
      <c r="D282" s="2"/>
    </row>
    <row r="283" spans="2:4" ht="12.75" hidden="1">
      <c r="B283" s="13"/>
      <c r="C283" s="2"/>
      <c r="D283" s="2"/>
    </row>
    <row r="284" spans="2:4" ht="12.75" hidden="1">
      <c r="B284" s="13"/>
      <c r="C284" s="2"/>
      <c r="D284" s="2"/>
    </row>
    <row r="285" spans="2:4" ht="12.75" hidden="1">
      <c r="B285" s="13"/>
      <c r="C285" s="2"/>
      <c r="D285" s="2"/>
    </row>
    <row r="286" spans="2:4" ht="12.75" hidden="1">
      <c r="B286" s="13"/>
      <c r="C286" s="2"/>
      <c r="D286" s="2"/>
    </row>
    <row r="287" spans="2:4" ht="12.75" hidden="1">
      <c r="B287" s="13"/>
      <c r="C287" s="2"/>
      <c r="D287" s="2"/>
    </row>
    <row r="288" spans="2:4" ht="12.75" hidden="1">
      <c r="B288" s="13"/>
      <c r="C288" s="2"/>
      <c r="D288" s="2"/>
    </row>
    <row r="289" spans="2:4" ht="12.75" hidden="1">
      <c r="B289" s="13"/>
      <c r="C289" s="2"/>
      <c r="D289" s="2"/>
    </row>
    <row r="290" spans="2:4" ht="12.75" hidden="1">
      <c r="B290" s="13"/>
      <c r="C290" s="2"/>
      <c r="D290" s="2"/>
    </row>
    <row r="291" spans="2:4" ht="12.75" hidden="1">
      <c r="B291" s="13"/>
      <c r="C291" s="2"/>
      <c r="D291" s="2"/>
    </row>
    <row r="292" spans="2:4" ht="12.75" hidden="1">
      <c r="B292" s="13"/>
      <c r="C292" s="2"/>
      <c r="D292" s="2"/>
    </row>
    <row r="293" spans="2:4" ht="12.75" hidden="1">
      <c r="B293" s="13"/>
      <c r="C293" s="2"/>
      <c r="D293" s="2"/>
    </row>
    <row r="294" spans="2:4" ht="12.75" hidden="1">
      <c r="B294" s="13"/>
      <c r="C294" s="2"/>
      <c r="D294" s="2"/>
    </row>
    <row r="295" spans="2:4" ht="12.75" hidden="1">
      <c r="B295" s="13"/>
      <c r="C295" s="2"/>
      <c r="D295" s="2"/>
    </row>
    <row r="296" spans="2:4" ht="12.75" hidden="1">
      <c r="B296" s="13"/>
      <c r="C296" s="2"/>
      <c r="D296" s="2"/>
    </row>
    <row r="297" spans="2:4" ht="12.75" hidden="1">
      <c r="B297" s="13"/>
      <c r="C297" s="2"/>
      <c r="D297" s="2"/>
    </row>
    <row r="298" spans="2:4" ht="12.75" hidden="1">
      <c r="B298" s="13"/>
      <c r="C298" s="2"/>
      <c r="D298" s="2"/>
    </row>
    <row r="299" spans="2:4" ht="12.75" hidden="1">
      <c r="B299" s="13"/>
      <c r="C299" s="2"/>
      <c r="D299" s="2"/>
    </row>
    <row r="300" spans="2:4" ht="12.75" hidden="1">
      <c r="B300" s="13"/>
      <c r="C300" s="2"/>
      <c r="D300" s="2"/>
    </row>
    <row r="301" spans="2:4" ht="12.75" hidden="1">
      <c r="B301" s="13"/>
      <c r="C301" s="2"/>
      <c r="D301" s="2"/>
    </row>
    <row r="302" spans="2:4" ht="12.75" hidden="1">
      <c r="B302" s="13"/>
      <c r="C302" s="2"/>
      <c r="D302" s="2"/>
    </row>
    <row r="303" spans="2:4" ht="12.75" hidden="1">
      <c r="B303" s="13"/>
      <c r="C303" s="2"/>
      <c r="D303" s="2"/>
    </row>
    <row r="304" spans="2:4" ht="12.75" hidden="1">
      <c r="B304" s="13"/>
      <c r="C304" s="2"/>
      <c r="D304" s="2"/>
    </row>
    <row r="305" spans="2:4" ht="12.75" hidden="1">
      <c r="B305" s="13"/>
      <c r="C305" s="2"/>
      <c r="D305" s="2"/>
    </row>
    <row r="306" spans="2:4" ht="12.75" hidden="1">
      <c r="B306" s="13"/>
      <c r="C306" s="2"/>
      <c r="D306" s="2"/>
    </row>
    <row r="307" spans="2:4" ht="12.75" hidden="1">
      <c r="B307" s="13"/>
      <c r="C307" s="2"/>
      <c r="D307" s="2"/>
    </row>
    <row r="308" spans="2:4" ht="12.75" hidden="1">
      <c r="B308" s="13"/>
      <c r="C308" s="2"/>
      <c r="D308" s="2"/>
    </row>
    <row r="309" spans="2:4" ht="12.75" hidden="1">
      <c r="B309" s="13"/>
      <c r="C309" s="2"/>
      <c r="D309" s="2"/>
    </row>
    <row r="310" spans="2:4" ht="12.75" hidden="1">
      <c r="B310" s="13"/>
      <c r="C310" s="2"/>
      <c r="D310" s="2"/>
    </row>
    <row r="311" spans="2:4" ht="12.75" hidden="1">
      <c r="B311" s="13"/>
      <c r="C311" s="2"/>
      <c r="D311" s="2"/>
    </row>
    <row r="312" spans="2:4" ht="12.75" hidden="1">
      <c r="B312" s="13"/>
      <c r="C312" s="2"/>
      <c r="D312" s="2"/>
    </row>
    <row r="313" spans="2:4" ht="12.75" hidden="1">
      <c r="B313" s="13"/>
      <c r="C313" s="2"/>
      <c r="D313" s="2"/>
    </row>
    <row r="314" spans="2:4" ht="12.75" hidden="1">
      <c r="B314" s="13"/>
      <c r="C314" s="2"/>
      <c r="D314" s="2"/>
    </row>
    <row r="315" spans="2:4" ht="12.75" hidden="1">
      <c r="B315" s="13"/>
      <c r="C315" s="2"/>
      <c r="D315" s="2"/>
    </row>
    <row r="316" spans="2:4" ht="12.75" hidden="1">
      <c r="B316" s="13"/>
      <c r="C316" s="2"/>
      <c r="D316" s="2"/>
    </row>
    <row r="317" spans="2:4" ht="12.75" hidden="1">
      <c r="B317" s="13"/>
      <c r="C317" s="2"/>
      <c r="D317" s="2"/>
    </row>
    <row r="318" spans="2:4" ht="12.75" hidden="1">
      <c r="B318" s="13"/>
      <c r="C318" s="2"/>
      <c r="D318" s="2"/>
    </row>
    <row r="319" spans="2:4" ht="12.75" hidden="1">
      <c r="B319" s="13"/>
      <c r="C319" s="2"/>
      <c r="D319" s="2"/>
    </row>
    <row r="320" spans="2:4" ht="12.75" hidden="1">
      <c r="B320" s="13"/>
      <c r="C320" s="2"/>
      <c r="D320" s="2"/>
    </row>
    <row r="321" spans="2:4" ht="12.75" hidden="1">
      <c r="B321" s="13"/>
      <c r="C321" s="2"/>
      <c r="D321" s="2"/>
    </row>
    <row r="322" spans="2:4" ht="12.75" hidden="1">
      <c r="B322" s="13"/>
      <c r="C322" s="2"/>
      <c r="D322" s="2"/>
    </row>
    <row r="323" spans="2:4" ht="12.75" hidden="1">
      <c r="B323" s="13"/>
      <c r="C323" s="2"/>
      <c r="D323" s="2"/>
    </row>
    <row r="324" spans="2:4" ht="12.75" hidden="1">
      <c r="B324" s="13"/>
      <c r="C324" s="2"/>
      <c r="D324" s="2"/>
    </row>
    <row r="325" spans="2:4" ht="12.75" hidden="1">
      <c r="B325" s="13"/>
      <c r="C325" s="2"/>
      <c r="D325" s="2"/>
    </row>
    <row r="326" spans="2:4" ht="12.75" hidden="1">
      <c r="B326" s="13"/>
      <c r="C326" s="2"/>
      <c r="D326" s="2"/>
    </row>
    <row r="327" spans="2:4" ht="12.75" hidden="1">
      <c r="B327" s="13"/>
      <c r="C327" s="2"/>
      <c r="D327" s="2"/>
    </row>
    <row r="328" spans="2:4" ht="12.75" hidden="1">
      <c r="B328" s="13"/>
      <c r="C328" s="2"/>
      <c r="D328" s="2"/>
    </row>
    <row r="329" spans="2:4" ht="12.75" hidden="1">
      <c r="B329" s="13"/>
      <c r="C329" s="2"/>
      <c r="D329" s="2"/>
    </row>
    <row r="330" spans="2:4" ht="12.75" hidden="1">
      <c r="B330" s="13"/>
      <c r="C330" s="2"/>
      <c r="D330" s="2"/>
    </row>
    <row r="331" spans="2:4" ht="12.75" hidden="1">
      <c r="B331" s="13"/>
      <c r="C331" s="2"/>
      <c r="D331" s="2"/>
    </row>
    <row r="332" spans="2:4" ht="12.75" hidden="1">
      <c r="B332" s="13"/>
      <c r="C332" s="2"/>
      <c r="D332" s="2"/>
    </row>
    <row r="333" spans="2:4" ht="12.75" hidden="1">
      <c r="B333" s="13"/>
      <c r="C333" s="2"/>
      <c r="D333" s="2"/>
    </row>
    <row r="334" spans="2:4" ht="12.75" hidden="1">
      <c r="B334" s="13"/>
      <c r="C334" s="2"/>
      <c r="D334" s="2"/>
    </row>
    <row r="335" spans="2:4" ht="12.75" hidden="1">
      <c r="B335" s="13"/>
      <c r="C335" s="2"/>
      <c r="D335" s="2"/>
    </row>
    <row r="336" spans="2:4" ht="12.75" hidden="1">
      <c r="B336" s="13"/>
      <c r="C336" s="2"/>
      <c r="D336" s="2"/>
    </row>
    <row r="337" spans="2:4" ht="12.75" hidden="1">
      <c r="B337" s="13"/>
      <c r="C337" s="2"/>
      <c r="D337" s="2"/>
    </row>
    <row r="338" spans="2:4" ht="12.75" hidden="1">
      <c r="B338" s="13"/>
      <c r="C338" s="2"/>
      <c r="D338" s="2"/>
    </row>
    <row r="339" spans="2:4" ht="12.75" hidden="1">
      <c r="B339" s="13"/>
      <c r="C339" s="2"/>
      <c r="D339" s="2"/>
    </row>
    <row r="340" spans="2:4" ht="12.75" hidden="1">
      <c r="B340" s="13"/>
      <c r="C340" s="2"/>
      <c r="D340" s="2"/>
    </row>
    <row r="341" spans="2:4" ht="12.75" hidden="1">
      <c r="B341" s="13"/>
      <c r="C341" s="2"/>
      <c r="D341" s="2"/>
    </row>
    <row r="342" spans="2:4" ht="12.75" hidden="1">
      <c r="B342" s="13"/>
      <c r="C342" s="2"/>
      <c r="D342" s="2"/>
    </row>
    <row r="343" spans="2:4" ht="12.75" hidden="1">
      <c r="B343" s="13"/>
      <c r="C343" s="2"/>
      <c r="D343" s="2"/>
    </row>
    <row r="344" spans="2:4" ht="12.75" hidden="1">
      <c r="B344" s="13"/>
      <c r="C344" s="2"/>
      <c r="D344" s="2"/>
    </row>
    <row r="345" spans="2:4" ht="12.75" hidden="1">
      <c r="B345" s="13"/>
      <c r="C345" s="2"/>
      <c r="D345" s="2"/>
    </row>
    <row r="346" spans="2:4" ht="12.75" hidden="1">
      <c r="B346" s="13"/>
      <c r="C346" s="2"/>
      <c r="D346" s="2"/>
    </row>
    <row r="347" spans="2:4" ht="12.75" hidden="1">
      <c r="B347" s="13"/>
      <c r="C347" s="2"/>
      <c r="D347" s="2"/>
    </row>
    <row r="348" spans="2:4" ht="12.75" hidden="1">
      <c r="B348" s="13"/>
      <c r="C348" s="2"/>
      <c r="D348" s="2"/>
    </row>
    <row r="349" spans="2:4" ht="12.75" hidden="1">
      <c r="B349" s="13"/>
      <c r="C349" s="2"/>
      <c r="D349" s="2"/>
    </row>
    <row r="350" spans="2:4" ht="12.75" hidden="1">
      <c r="B350" s="13"/>
      <c r="C350" s="2"/>
      <c r="D350" s="2"/>
    </row>
    <row r="351" spans="2:4" ht="12.75" hidden="1">
      <c r="B351" s="13"/>
      <c r="C351" s="2"/>
      <c r="D351" s="2"/>
    </row>
    <row r="352" spans="2:4" ht="12.75" hidden="1">
      <c r="B352" s="13"/>
      <c r="C352" s="2"/>
      <c r="D352" s="2"/>
    </row>
    <row r="353" spans="2:4" ht="12.75" hidden="1">
      <c r="B353" s="13"/>
      <c r="C353" s="2"/>
      <c r="D353" s="2"/>
    </row>
    <row r="354" spans="2:4" ht="12.75" hidden="1">
      <c r="B354" s="13"/>
      <c r="C354" s="2"/>
      <c r="D354" s="2"/>
    </row>
    <row r="355" spans="2:4" ht="12.75" hidden="1">
      <c r="B355" s="13"/>
      <c r="C355" s="2"/>
      <c r="D355" s="2"/>
    </row>
    <row r="356" spans="2:4" ht="12.75" hidden="1">
      <c r="B356" s="13"/>
      <c r="C356" s="2"/>
      <c r="D356" s="2"/>
    </row>
    <row r="357" spans="2:4" ht="12.75" hidden="1">
      <c r="B357" s="13"/>
      <c r="C357" s="2"/>
      <c r="D357" s="2"/>
    </row>
    <row r="358" spans="2:4" ht="12.75" hidden="1">
      <c r="B358" s="13"/>
      <c r="C358" s="2"/>
      <c r="D358" s="2"/>
    </row>
    <row r="359" spans="2:4" ht="12.75" hidden="1">
      <c r="B359" s="13"/>
      <c r="C359" s="2"/>
      <c r="D359" s="2"/>
    </row>
    <row r="360" spans="2:4" ht="12.75" hidden="1">
      <c r="B360" s="13"/>
      <c r="C360" s="2"/>
      <c r="D360" s="2"/>
    </row>
    <row r="361" spans="2:4" ht="12.75" hidden="1">
      <c r="B361" s="13"/>
      <c r="C361" s="2"/>
      <c r="D361" s="2"/>
    </row>
    <row r="362" spans="2:4" ht="12.75" hidden="1">
      <c r="B362" s="13"/>
      <c r="C362" s="2"/>
      <c r="D362" s="2"/>
    </row>
    <row r="363" spans="2:4" ht="12.75" hidden="1">
      <c r="B363" s="13"/>
      <c r="C363" s="2"/>
      <c r="D363" s="2"/>
    </row>
    <row r="364" spans="2:4" ht="12.75" hidden="1">
      <c r="B364" s="13"/>
      <c r="C364" s="2"/>
      <c r="D364" s="2"/>
    </row>
    <row r="365" spans="2:4" ht="12.75" hidden="1">
      <c r="B365" s="13"/>
      <c r="C365" s="2"/>
      <c r="D365" s="2"/>
    </row>
    <row r="366" spans="2:4" ht="12.75" hidden="1">
      <c r="B366" s="13"/>
      <c r="C366" s="2"/>
      <c r="D366" s="2"/>
    </row>
    <row r="367" spans="2:4" ht="12.75" hidden="1">
      <c r="B367" s="13"/>
      <c r="C367" s="2"/>
      <c r="D367" s="2"/>
    </row>
    <row r="368" spans="2:4" ht="12.75" hidden="1">
      <c r="B368" s="13"/>
      <c r="C368" s="2"/>
      <c r="D368" s="2"/>
    </row>
    <row r="369" spans="2:4" ht="12.75" hidden="1">
      <c r="B369" s="13"/>
      <c r="C369" s="2"/>
      <c r="D369" s="2"/>
    </row>
    <row r="370" spans="2:4" ht="12.75" hidden="1">
      <c r="B370" s="13"/>
      <c r="C370" s="2"/>
      <c r="D370" s="2"/>
    </row>
    <row r="371" spans="2:4" ht="12.75" hidden="1">
      <c r="B371" s="13"/>
      <c r="C371" s="2"/>
      <c r="D371" s="2"/>
    </row>
    <row r="372" spans="2:4" ht="12.75" hidden="1">
      <c r="B372" s="13"/>
      <c r="C372" s="2"/>
      <c r="D372" s="2"/>
    </row>
    <row r="373" spans="2:4" ht="12.75" hidden="1">
      <c r="B373" s="13"/>
      <c r="C373" s="2"/>
      <c r="D373" s="2"/>
    </row>
    <row r="374" spans="2:4" ht="12.75" hidden="1">
      <c r="B374" s="13"/>
      <c r="C374" s="2"/>
      <c r="D374" s="2"/>
    </row>
    <row r="375" spans="2:4" ht="12.75" hidden="1">
      <c r="B375" s="13"/>
      <c r="C375" s="2"/>
      <c r="D375" s="2"/>
    </row>
    <row r="376" spans="2:4" ht="12.75" hidden="1">
      <c r="B376" s="13"/>
      <c r="C376" s="2"/>
      <c r="D376" s="2"/>
    </row>
    <row r="377" spans="2:4" ht="12.75" hidden="1">
      <c r="B377" s="13"/>
      <c r="C377" s="2"/>
      <c r="D377" s="2"/>
    </row>
    <row r="378" spans="2:4" ht="12.75" hidden="1">
      <c r="B378" s="13"/>
      <c r="C378" s="2"/>
      <c r="D378" s="2"/>
    </row>
    <row r="379" spans="2:4" ht="12.75" hidden="1">
      <c r="B379" s="13"/>
      <c r="C379" s="2"/>
      <c r="D379" s="2"/>
    </row>
    <row r="380" spans="2:4" ht="12.75" hidden="1">
      <c r="B380" s="13"/>
      <c r="C380" s="2"/>
      <c r="D380" s="2"/>
    </row>
    <row r="381" spans="2:4" ht="12.75" hidden="1">
      <c r="B381" s="13"/>
      <c r="C381" s="2"/>
      <c r="D381" s="2"/>
    </row>
    <row r="382" spans="2:4" ht="12.75" hidden="1">
      <c r="B382" s="13"/>
      <c r="C382" s="2"/>
      <c r="D382" s="2"/>
    </row>
    <row r="383" spans="2:4" ht="12.75" hidden="1">
      <c r="B383" s="13"/>
      <c r="C383" s="2"/>
      <c r="D383" s="2"/>
    </row>
    <row r="384" spans="2:4" ht="12.75" hidden="1">
      <c r="B384" s="13"/>
      <c r="C384" s="2"/>
      <c r="D384" s="2"/>
    </row>
    <row r="385" spans="2:4" ht="12.75" hidden="1">
      <c r="B385" s="13"/>
      <c r="C385" s="2"/>
      <c r="D385" s="2"/>
    </row>
    <row r="386" spans="2:4" ht="12.75" hidden="1">
      <c r="B386" s="13"/>
      <c r="C386" s="2"/>
      <c r="D386" s="2"/>
    </row>
    <row r="387" spans="2:4" ht="12.75" hidden="1">
      <c r="B387" s="13"/>
      <c r="C387" s="2"/>
      <c r="D387" s="2"/>
    </row>
    <row r="388" spans="2:4" ht="12.75" hidden="1">
      <c r="B388" s="13"/>
      <c r="C388" s="2"/>
      <c r="D388" s="2"/>
    </row>
    <row r="389" spans="2:4" ht="12.75" hidden="1">
      <c r="B389" s="13"/>
      <c r="C389" s="2"/>
      <c r="D389" s="2"/>
    </row>
    <row r="390" spans="2:4" ht="12.75" hidden="1">
      <c r="B390" s="13"/>
      <c r="C390" s="2"/>
      <c r="D390" s="2"/>
    </row>
    <row r="391" spans="2:4" ht="12.75" hidden="1">
      <c r="B391" s="13"/>
      <c r="C391" s="2"/>
      <c r="D391" s="2"/>
    </row>
    <row r="392" spans="2:4" ht="12.75" hidden="1">
      <c r="B392" s="13"/>
      <c r="C392" s="2"/>
      <c r="D392" s="2"/>
    </row>
    <row r="393" spans="2:4" ht="12.75" hidden="1">
      <c r="B393" s="13"/>
      <c r="C393" s="2"/>
      <c r="D393" s="2"/>
    </row>
    <row r="394" spans="2:4" ht="12.75" hidden="1">
      <c r="B394" s="13"/>
      <c r="C394" s="2"/>
      <c r="D394" s="2"/>
    </row>
    <row r="395" spans="2:4" ht="12.75" hidden="1">
      <c r="B395" s="13"/>
      <c r="C395" s="2"/>
      <c r="D395" s="2"/>
    </row>
    <row r="396" spans="2:4" ht="12.75" hidden="1">
      <c r="B396" s="13"/>
      <c r="C396" s="2"/>
      <c r="D396" s="2"/>
    </row>
    <row r="397" spans="2:4" ht="12.75" hidden="1">
      <c r="B397" s="13"/>
      <c r="C397" s="2"/>
      <c r="D397" s="2"/>
    </row>
    <row r="398" spans="2:4" ht="12.75" hidden="1">
      <c r="B398" s="13"/>
      <c r="C398" s="2"/>
      <c r="D398" s="2"/>
    </row>
    <row r="399" spans="2:4" ht="12.75" hidden="1">
      <c r="B399" s="13"/>
      <c r="C399" s="2"/>
      <c r="D399" s="2"/>
    </row>
    <row r="400" spans="2:4" ht="12.75" hidden="1">
      <c r="B400" s="13"/>
      <c r="C400" s="2"/>
      <c r="D400" s="2"/>
    </row>
    <row r="401" spans="2:4" ht="12.75" hidden="1">
      <c r="B401" s="13"/>
      <c r="C401" s="2"/>
      <c r="D401" s="2"/>
    </row>
    <row r="402" spans="2:4" ht="12.75" hidden="1">
      <c r="B402" s="13"/>
      <c r="C402" s="2"/>
      <c r="D402" s="2"/>
    </row>
    <row r="403" spans="2:4" ht="12.75" hidden="1">
      <c r="B403" s="13"/>
      <c r="C403" s="2"/>
      <c r="D403" s="2"/>
    </row>
    <row r="404" spans="2:4" ht="12.75" hidden="1">
      <c r="B404" s="13"/>
      <c r="C404" s="2"/>
      <c r="D404" s="2"/>
    </row>
    <row r="405" spans="2:4" ht="12.75" hidden="1">
      <c r="B405" s="13"/>
      <c r="C405" s="2"/>
      <c r="D405" s="2"/>
    </row>
    <row r="406" spans="2:4" ht="12.75" hidden="1">
      <c r="B406" s="13"/>
      <c r="C406" s="2"/>
      <c r="D406" s="2"/>
    </row>
    <row r="407" spans="2:4" ht="12.75" hidden="1">
      <c r="B407" s="13"/>
      <c r="C407" s="2"/>
      <c r="D407" s="2"/>
    </row>
    <row r="408" spans="2:4" ht="12.75" hidden="1">
      <c r="B408" s="13"/>
      <c r="C408" s="2"/>
      <c r="D408" s="2"/>
    </row>
    <row r="409" spans="2:4" ht="12.75" hidden="1">
      <c r="B409" s="13"/>
      <c r="C409" s="2"/>
      <c r="D409" s="2"/>
    </row>
    <row r="410" spans="2:4" ht="12.75" hidden="1">
      <c r="B410" s="13"/>
      <c r="C410" s="2"/>
      <c r="D410" s="2"/>
    </row>
    <row r="411" spans="2:4" ht="12.75" hidden="1">
      <c r="B411" s="13"/>
      <c r="C411" s="2"/>
      <c r="D411" s="2"/>
    </row>
    <row r="412" spans="2:4" ht="12.75" hidden="1">
      <c r="B412" s="13"/>
      <c r="C412" s="2"/>
      <c r="D412" s="2"/>
    </row>
    <row r="413" spans="2:4" ht="12.75" hidden="1">
      <c r="B413" s="13"/>
      <c r="C413" s="2"/>
      <c r="D413" s="2"/>
    </row>
    <row r="414" spans="2:4" ht="12.75" hidden="1">
      <c r="B414" s="13"/>
      <c r="C414" s="2"/>
      <c r="D414" s="2"/>
    </row>
    <row r="415" spans="2:4" ht="12.75" hidden="1">
      <c r="B415" s="13"/>
      <c r="C415" s="2"/>
      <c r="D415" s="2"/>
    </row>
    <row r="416" spans="2:4" ht="12.75" hidden="1">
      <c r="B416" s="13"/>
      <c r="C416" s="2"/>
      <c r="D416" s="2"/>
    </row>
    <row r="417" spans="2:4" ht="12.75" hidden="1">
      <c r="B417" s="13"/>
      <c r="C417" s="2"/>
      <c r="D417" s="2"/>
    </row>
    <row r="418" spans="2:4" ht="12.75" hidden="1">
      <c r="B418" s="13"/>
      <c r="C418" s="2"/>
      <c r="D418" s="2"/>
    </row>
    <row r="419" spans="2:4" ht="12.75" hidden="1">
      <c r="B419" s="13"/>
      <c r="C419" s="2"/>
      <c r="D419" s="2"/>
    </row>
    <row r="420" spans="2:4" ht="12.75" hidden="1">
      <c r="B420" s="13"/>
      <c r="C420" s="2"/>
      <c r="D420" s="2"/>
    </row>
    <row r="421" spans="2:4" ht="12.75" hidden="1">
      <c r="B421" s="13"/>
      <c r="C421" s="2"/>
      <c r="D421" s="2"/>
    </row>
    <row r="422" spans="2:4" ht="12.75" hidden="1">
      <c r="B422" s="13"/>
      <c r="C422" s="2"/>
      <c r="D422" s="2"/>
    </row>
    <row r="423" spans="2:4" ht="12.75" hidden="1">
      <c r="B423" s="13"/>
      <c r="C423" s="2"/>
      <c r="D423" s="2"/>
    </row>
    <row r="424" spans="2:4" ht="12.75" hidden="1">
      <c r="B424" s="13"/>
      <c r="C424" s="2"/>
      <c r="D424" s="2"/>
    </row>
    <row r="425" spans="2:4" ht="12.75" hidden="1">
      <c r="B425" s="13"/>
      <c r="C425" s="2"/>
      <c r="D425" s="2"/>
    </row>
    <row r="426" spans="2:4" ht="12.75" hidden="1">
      <c r="B426" s="13"/>
      <c r="C426" s="2"/>
      <c r="D426" s="2"/>
    </row>
    <row r="427" spans="2:4" ht="12.75" hidden="1">
      <c r="B427" s="13"/>
      <c r="C427" s="2"/>
      <c r="D427" s="2"/>
    </row>
    <row r="428" spans="2:4" ht="12.75" hidden="1">
      <c r="B428" s="13"/>
      <c r="C428" s="2"/>
      <c r="D428" s="2"/>
    </row>
    <row r="429" spans="2:4" ht="12.75" hidden="1">
      <c r="B429" s="13"/>
      <c r="C429" s="2"/>
      <c r="D429" s="2"/>
    </row>
    <row r="430" spans="2:4" ht="12.75" hidden="1">
      <c r="B430" s="13"/>
      <c r="C430" s="2"/>
      <c r="D430" s="2"/>
    </row>
    <row r="431" spans="2:4" ht="12.75" hidden="1">
      <c r="B431" s="13"/>
      <c r="C431" s="2"/>
      <c r="D431" s="2"/>
    </row>
    <row r="432" spans="2:4" ht="12.75" hidden="1">
      <c r="B432" s="13"/>
      <c r="C432" s="2"/>
      <c r="D432" s="2"/>
    </row>
    <row r="433" spans="2:4" ht="12.75" hidden="1">
      <c r="B433" s="13"/>
      <c r="C433" s="2"/>
      <c r="D433" s="2"/>
    </row>
    <row r="434" spans="2:4" ht="12.75" hidden="1">
      <c r="B434" s="13"/>
      <c r="C434" s="2"/>
      <c r="D434" s="2"/>
    </row>
    <row r="435" spans="2:4" ht="12.75" hidden="1">
      <c r="B435" s="13"/>
      <c r="C435" s="2"/>
      <c r="D435" s="2"/>
    </row>
    <row r="436" spans="2:4" ht="12.75" hidden="1">
      <c r="B436" s="13"/>
      <c r="C436" s="2"/>
      <c r="D436" s="2"/>
    </row>
    <row r="437" spans="2:4" ht="12.75" hidden="1">
      <c r="B437" s="13"/>
      <c r="C437" s="2"/>
      <c r="D437" s="2"/>
    </row>
    <row r="438" spans="2:4" ht="12.75" hidden="1">
      <c r="B438" s="13"/>
      <c r="C438" s="2"/>
      <c r="D438" s="2"/>
    </row>
    <row r="439" spans="2:4" ht="12.75" hidden="1">
      <c r="B439" s="13"/>
      <c r="C439" s="2"/>
      <c r="D439" s="2"/>
    </row>
    <row r="440" spans="2:4" ht="12.75" hidden="1">
      <c r="B440" s="13"/>
      <c r="C440" s="2"/>
      <c r="D440" s="2"/>
    </row>
    <row r="441" spans="2:4" ht="12.75" hidden="1">
      <c r="B441" s="13"/>
      <c r="C441" s="2"/>
      <c r="D441" s="2"/>
    </row>
    <row r="442" spans="2:4" ht="12.75" hidden="1">
      <c r="B442" s="13"/>
      <c r="C442" s="2"/>
      <c r="D442" s="2"/>
    </row>
    <row r="443" spans="2:4" ht="12.75" hidden="1">
      <c r="B443" s="13"/>
      <c r="C443" s="2"/>
      <c r="D443" s="2"/>
    </row>
    <row r="444" spans="2:4" ht="12.75" hidden="1">
      <c r="B444" s="13"/>
      <c r="C444" s="2"/>
      <c r="D444" s="2"/>
    </row>
    <row r="445" spans="2:4" ht="12.75" hidden="1">
      <c r="B445" s="13"/>
      <c r="C445" s="2"/>
      <c r="D445" s="2"/>
    </row>
    <row r="446" spans="2:4" ht="12.75" hidden="1">
      <c r="B446" s="13"/>
      <c r="C446" s="2"/>
      <c r="D446" s="2"/>
    </row>
    <row r="447" spans="2:4" ht="12.75" hidden="1">
      <c r="B447" s="13"/>
      <c r="C447" s="2"/>
      <c r="D447" s="2"/>
    </row>
    <row r="448" spans="2:4" ht="12.75" hidden="1">
      <c r="B448" s="13"/>
      <c r="C448" s="2"/>
      <c r="D448" s="2"/>
    </row>
    <row r="449" spans="2:4" ht="12.75" hidden="1">
      <c r="B449" s="13"/>
      <c r="C449" s="2"/>
      <c r="D449" s="2"/>
    </row>
    <row r="450" spans="2:4" ht="12.75" hidden="1">
      <c r="B450" s="13"/>
      <c r="C450" s="2"/>
      <c r="D450" s="2"/>
    </row>
    <row r="451" spans="2:4" ht="12.75" hidden="1">
      <c r="B451" s="13"/>
      <c r="C451" s="2"/>
      <c r="D451" s="2"/>
    </row>
    <row r="452" spans="2:4" ht="12.75" hidden="1">
      <c r="B452" s="13"/>
      <c r="C452" s="2"/>
      <c r="D452" s="2"/>
    </row>
    <row r="453" spans="2:4" ht="12.75" hidden="1">
      <c r="B453" s="13"/>
      <c r="C453" s="2"/>
      <c r="D453" s="2"/>
    </row>
    <row r="454" spans="2:4" ht="12.75" hidden="1">
      <c r="B454" s="13"/>
      <c r="C454" s="2"/>
      <c r="D454" s="2"/>
    </row>
    <row r="455" spans="2:4" ht="12.75" hidden="1">
      <c r="B455" s="13"/>
      <c r="C455" s="2"/>
      <c r="D455" s="2"/>
    </row>
    <row r="456" spans="2:4" ht="12.75" hidden="1">
      <c r="B456" s="13"/>
      <c r="C456" s="2"/>
      <c r="D456" s="2"/>
    </row>
    <row r="457" spans="2:4" ht="12.75" hidden="1">
      <c r="B457" s="13"/>
      <c r="C457" s="2"/>
      <c r="D457" s="2"/>
    </row>
    <row r="458" spans="2:4" ht="12.75" hidden="1">
      <c r="B458" s="13"/>
      <c r="C458" s="2"/>
      <c r="D458" s="2"/>
    </row>
    <row r="459" spans="2:4" ht="12.75" hidden="1">
      <c r="B459" s="13"/>
      <c r="C459" s="2"/>
      <c r="D459" s="2"/>
    </row>
    <row r="460" spans="2:4" ht="12.75" hidden="1">
      <c r="B460" s="13"/>
      <c r="C460" s="2"/>
      <c r="D460" s="2"/>
    </row>
    <row r="461" spans="2:4" ht="12.75" hidden="1">
      <c r="B461" s="13"/>
      <c r="C461" s="2"/>
      <c r="D461" s="2"/>
    </row>
    <row r="462" spans="2:4" ht="12.75" hidden="1">
      <c r="B462" s="13"/>
      <c r="C462" s="2"/>
      <c r="D462" s="2"/>
    </row>
    <row r="463" spans="2:4" ht="12.75" hidden="1">
      <c r="B463" s="13"/>
      <c r="C463" s="2"/>
      <c r="D463" s="2"/>
    </row>
    <row r="464" spans="2:4" ht="12.75" hidden="1">
      <c r="B464" s="13"/>
      <c r="C464" s="2"/>
      <c r="D464" s="2"/>
    </row>
    <row r="465" spans="2:4" ht="12.75" hidden="1">
      <c r="B465" s="13"/>
      <c r="C465" s="2"/>
      <c r="D465" s="2"/>
    </row>
    <row r="466" spans="2:4" ht="12.75" hidden="1">
      <c r="B466" s="13"/>
      <c r="C466" s="2"/>
      <c r="D466" s="2"/>
    </row>
    <row r="467" spans="2:4" ht="12.75" hidden="1">
      <c r="B467" s="13"/>
      <c r="C467" s="2"/>
      <c r="D467" s="2"/>
    </row>
    <row r="468" spans="2:4" ht="12.75" hidden="1">
      <c r="B468" s="13"/>
      <c r="C468" s="2"/>
      <c r="D468" s="2"/>
    </row>
    <row r="469" spans="2:4" ht="12.75" hidden="1">
      <c r="B469" s="13"/>
      <c r="C469" s="2"/>
      <c r="D469" s="2"/>
    </row>
    <row r="470" spans="2:4" ht="12.75" hidden="1">
      <c r="B470" s="13"/>
      <c r="C470" s="2"/>
      <c r="D470" s="2"/>
    </row>
    <row r="471" spans="2:4" ht="12.75" hidden="1">
      <c r="B471" s="13"/>
      <c r="C471" s="2"/>
      <c r="D471" s="2"/>
    </row>
    <row r="472" spans="2:4" ht="12.75" hidden="1">
      <c r="B472" s="13"/>
      <c r="C472" s="2"/>
      <c r="D472" s="2"/>
    </row>
    <row r="473" spans="2:4" ht="12.75" hidden="1">
      <c r="B473" s="13"/>
      <c r="C473" s="2"/>
      <c r="D473" s="2"/>
    </row>
    <row r="474" spans="2:4" ht="12.75" hidden="1">
      <c r="B474" s="13"/>
      <c r="C474" s="2"/>
      <c r="D474" s="2"/>
    </row>
    <row r="475" spans="2:4" ht="12.75" hidden="1">
      <c r="B475" s="13"/>
      <c r="C475" s="2"/>
      <c r="D475" s="2"/>
    </row>
    <row r="476" spans="2:4" ht="12.75" hidden="1">
      <c r="B476" s="13"/>
      <c r="C476" s="2"/>
      <c r="D476" s="2"/>
    </row>
    <row r="477" spans="2:4" ht="12.75" hidden="1">
      <c r="B477" s="13"/>
      <c r="C477" s="2"/>
      <c r="D477" s="2"/>
    </row>
    <row r="478" spans="2:4" ht="12.75" hidden="1">
      <c r="B478" s="13"/>
      <c r="C478" s="2"/>
      <c r="D478" s="2"/>
    </row>
    <row r="479" spans="2:4" ht="12.75" hidden="1">
      <c r="B479" s="13"/>
      <c r="C479" s="2"/>
      <c r="D479" s="2"/>
    </row>
    <row r="480" spans="2:4" ht="12.75" hidden="1">
      <c r="B480" s="13"/>
      <c r="C480" s="2"/>
      <c r="D480" s="2"/>
    </row>
    <row r="481" spans="2:4" ht="12.75" hidden="1">
      <c r="B481" s="13"/>
      <c r="C481" s="2"/>
      <c r="D481" s="2"/>
    </row>
    <row r="482" spans="2:4" ht="12.75" hidden="1">
      <c r="B482" s="13"/>
      <c r="C482" s="2"/>
      <c r="D482" s="2"/>
    </row>
    <row r="483" spans="2:4" ht="12.75" hidden="1">
      <c r="B483" s="13"/>
      <c r="C483" s="2"/>
      <c r="D483" s="2"/>
    </row>
    <row r="484" spans="2:4" ht="12.75" hidden="1">
      <c r="B484" s="13"/>
      <c r="C484" s="2"/>
      <c r="D484" s="2"/>
    </row>
    <row r="485" spans="2:4" ht="12.75" hidden="1">
      <c r="B485" s="13"/>
      <c r="C485" s="2"/>
      <c r="D485" s="2"/>
    </row>
    <row r="486" spans="2:4" ht="12.75" hidden="1">
      <c r="B486" s="13"/>
      <c r="C486" s="2"/>
      <c r="D486" s="2"/>
    </row>
    <row r="487" spans="2:4" ht="12.75" hidden="1">
      <c r="B487" s="13"/>
      <c r="C487" s="2"/>
      <c r="D487" s="2"/>
    </row>
    <row r="488" spans="2:4" ht="12.75" hidden="1">
      <c r="B488" s="13"/>
      <c r="C488" s="2"/>
      <c r="D488" s="2"/>
    </row>
    <row r="489" spans="2:4" ht="12.75" hidden="1">
      <c r="B489" s="13"/>
      <c r="C489" s="2"/>
      <c r="D489" s="2"/>
    </row>
    <row r="490" spans="2:4" ht="12.75" hidden="1">
      <c r="B490" s="13"/>
      <c r="C490" s="2"/>
      <c r="D490" s="2"/>
    </row>
    <row r="491" spans="2:4" ht="12.75" hidden="1">
      <c r="B491" s="13"/>
      <c r="C491" s="2"/>
      <c r="D491" s="2"/>
    </row>
    <row r="492" spans="2:4" ht="12.75" hidden="1">
      <c r="B492" s="13"/>
      <c r="C492" s="2"/>
      <c r="D492" s="2"/>
    </row>
    <row r="493" spans="2:4" ht="12.75" hidden="1">
      <c r="B493" s="13"/>
      <c r="C493" s="2"/>
      <c r="D493" s="2"/>
    </row>
    <row r="494" spans="2:4" ht="12.75" hidden="1">
      <c r="B494" s="13"/>
      <c r="C494" s="2"/>
      <c r="D494" s="2"/>
    </row>
    <row r="495" spans="2:4" ht="12.75" hidden="1">
      <c r="B495" s="13"/>
      <c r="C495" s="2"/>
      <c r="D495" s="2"/>
    </row>
    <row r="496" spans="2:4" ht="12.75" hidden="1">
      <c r="B496" s="13"/>
      <c r="C496" s="2"/>
      <c r="D496" s="2"/>
    </row>
    <row r="497" spans="2:4" ht="12.75" hidden="1">
      <c r="B497" s="13"/>
      <c r="C497" s="2"/>
      <c r="D497" s="2"/>
    </row>
    <row r="498" spans="2:4" ht="12.75" hidden="1">
      <c r="B498" s="13"/>
      <c r="C498" s="2"/>
      <c r="D498" s="2"/>
    </row>
    <row r="499" spans="2:4" ht="12.75" hidden="1">
      <c r="B499" s="13"/>
      <c r="C499" s="2"/>
      <c r="D499" s="2"/>
    </row>
    <row r="500" spans="2:4" ht="12.75" hidden="1">
      <c r="B500" s="13"/>
      <c r="C500" s="2"/>
      <c r="D500" s="2"/>
    </row>
    <row r="501" spans="2:4" ht="12.75" hidden="1">
      <c r="B501" s="13"/>
      <c r="C501" s="2"/>
      <c r="D501" s="2"/>
    </row>
    <row r="502" spans="2:4" ht="12.75" hidden="1">
      <c r="B502" s="13"/>
      <c r="C502" s="2"/>
      <c r="D502" s="2"/>
    </row>
    <row r="503" spans="2:4" ht="12.75" hidden="1">
      <c r="B503" s="13"/>
      <c r="C503" s="2"/>
      <c r="D503" s="2"/>
    </row>
    <row r="504" spans="2:4" ht="12.75" hidden="1">
      <c r="B504" s="13"/>
      <c r="C504" s="2"/>
      <c r="D504" s="2"/>
    </row>
    <row r="505" spans="2:4" ht="12.75" hidden="1">
      <c r="B505" s="13"/>
      <c r="C505" s="2"/>
      <c r="D505" s="2"/>
    </row>
    <row r="506" spans="2:4" ht="12.75" hidden="1">
      <c r="B506" s="13"/>
      <c r="C506" s="2"/>
      <c r="D506" s="2"/>
    </row>
    <row r="507" spans="2:4" ht="12.75" hidden="1">
      <c r="B507" s="13"/>
      <c r="C507" s="2"/>
      <c r="D507" s="2"/>
    </row>
    <row r="508" spans="2:4" ht="12.75" hidden="1">
      <c r="B508" s="13"/>
      <c r="C508" s="2"/>
      <c r="D508" s="2"/>
    </row>
    <row r="509" spans="2:4" ht="12.75" hidden="1">
      <c r="B509" s="13"/>
      <c r="C509" s="2"/>
      <c r="D509" s="2"/>
    </row>
    <row r="510" spans="2:4" ht="12.75" hidden="1">
      <c r="B510" s="13"/>
      <c r="C510" s="2"/>
      <c r="D510" s="2"/>
    </row>
    <row r="511" spans="2:4" ht="12.75" hidden="1">
      <c r="B511" s="13"/>
      <c r="C511" s="2"/>
      <c r="D511" s="2"/>
    </row>
    <row r="512" spans="2:4" ht="12.75" hidden="1">
      <c r="B512" s="13"/>
      <c r="C512" s="2"/>
      <c r="D512" s="2"/>
    </row>
    <row r="513" spans="2:4" ht="12.75" hidden="1">
      <c r="B513" s="13"/>
      <c r="C513" s="2"/>
      <c r="D513" s="2"/>
    </row>
    <row r="514" spans="2:4" ht="12.75" hidden="1">
      <c r="B514" s="13"/>
      <c r="C514" s="2"/>
      <c r="D514" s="2"/>
    </row>
    <row r="515" spans="2:4" ht="12.75" hidden="1">
      <c r="B515" s="13"/>
      <c r="C515" s="2"/>
      <c r="D515" s="2"/>
    </row>
    <row r="516" spans="2:4" ht="12.75" hidden="1">
      <c r="B516" s="13"/>
      <c r="C516" s="2"/>
      <c r="D516" s="2"/>
    </row>
    <row r="517" spans="2:4" ht="12.75" hidden="1">
      <c r="B517" s="13"/>
      <c r="C517" s="2"/>
      <c r="D517" s="2"/>
    </row>
    <row r="518" spans="2:4" ht="12.75" hidden="1">
      <c r="B518" s="13"/>
      <c r="C518" s="2"/>
      <c r="D518" s="2"/>
    </row>
    <row r="519" spans="2:4" ht="12.75" hidden="1">
      <c r="B519" s="13"/>
      <c r="C519" s="2"/>
      <c r="D519" s="2"/>
    </row>
    <row r="520" spans="2:4" ht="12.75" hidden="1">
      <c r="B520" s="13"/>
      <c r="C520" s="2"/>
      <c r="D520" s="2"/>
    </row>
    <row r="521" spans="2:4" ht="12.75" hidden="1">
      <c r="B521" s="13"/>
      <c r="C521" s="2"/>
      <c r="D521" s="2"/>
    </row>
    <row r="522" spans="2:4" ht="12.75" hidden="1">
      <c r="B522" s="13"/>
      <c r="C522" s="2"/>
      <c r="D522" s="2"/>
    </row>
    <row r="523" spans="2:4" ht="12.75" hidden="1">
      <c r="B523" s="13"/>
      <c r="C523" s="2"/>
      <c r="D523" s="2"/>
    </row>
    <row r="524" spans="2:4" ht="12.75" hidden="1">
      <c r="B524" s="13"/>
      <c r="C524" s="2"/>
      <c r="D524" s="2"/>
    </row>
    <row r="525" spans="2:4" ht="12.75" hidden="1">
      <c r="B525" s="13"/>
      <c r="C525" s="2"/>
      <c r="D525" s="2"/>
    </row>
    <row r="526" spans="2:4" ht="12.75" hidden="1">
      <c r="B526" s="13"/>
      <c r="C526" s="2"/>
      <c r="D526" s="2"/>
    </row>
    <row r="527" spans="2:4" ht="12.75" hidden="1">
      <c r="B527" s="13"/>
      <c r="C527" s="2"/>
      <c r="D527" s="2"/>
    </row>
    <row r="528" spans="2:4" ht="12.75" hidden="1">
      <c r="B528" s="13"/>
      <c r="C528" s="2"/>
      <c r="D528" s="2"/>
    </row>
    <row r="529" spans="2:4" ht="12.75" hidden="1">
      <c r="B529" s="13"/>
      <c r="C529" s="2"/>
      <c r="D529" s="2"/>
    </row>
    <row r="530" spans="2:4" ht="12.75" hidden="1">
      <c r="B530" s="13"/>
      <c r="C530" s="2"/>
      <c r="D530" s="2"/>
    </row>
    <row r="531" spans="2:4" ht="12.75" hidden="1">
      <c r="B531" s="13"/>
      <c r="C531" s="2"/>
      <c r="D531" s="2"/>
    </row>
    <row r="532" spans="2:4" ht="12.75" hidden="1">
      <c r="B532" s="13"/>
      <c r="C532" s="2"/>
      <c r="D532" s="2"/>
    </row>
    <row r="533" spans="2:4" ht="12.75" hidden="1">
      <c r="B533" s="13"/>
      <c r="C533" s="2"/>
      <c r="D533" s="2"/>
    </row>
    <row r="534" spans="2:4" ht="12.75" hidden="1">
      <c r="B534" s="13"/>
      <c r="C534" s="2"/>
      <c r="D534" s="2"/>
    </row>
    <row r="535" spans="2:4" ht="12.75" hidden="1">
      <c r="B535" s="13"/>
      <c r="C535" s="2"/>
      <c r="D535" s="2"/>
    </row>
    <row r="536" spans="2:4" ht="12.75" hidden="1">
      <c r="B536" s="13"/>
      <c r="C536" s="2"/>
      <c r="D536" s="2"/>
    </row>
    <row r="537" spans="2:4" ht="12.75" hidden="1">
      <c r="B537" s="13"/>
      <c r="C537" s="2"/>
      <c r="D537" s="2"/>
    </row>
    <row r="538" spans="2:4" ht="12.75" hidden="1">
      <c r="B538" s="13"/>
      <c r="C538" s="2"/>
      <c r="D538" s="2"/>
    </row>
    <row r="539" spans="2:4" ht="12.75" hidden="1">
      <c r="B539" s="13"/>
      <c r="C539" s="2"/>
      <c r="D539" s="2"/>
    </row>
    <row r="540" spans="2:4" ht="12.75" hidden="1">
      <c r="B540" s="13"/>
      <c r="C540" s="2"/>
      <c r="D540" s="2"/>
    </row>
    <row r="541" spans="2:4" ht="12.75" hidden="1">
      <c r="B541" s="13"/>
      <c r="C541" s="2"/>
      <c r="D541" s="2"/>
    </row>
    <row r="542" spans="2:4" ht="12.75" hidden="1">
      <c r="B542" s="13"/>
      <c r="C542" s="2"/>
      <c r="D542" s="2"/>
    </row>
    <row r="543" spans="2:4" ht="12.75" hidden="1">
      <c r="B543" s="13"/>
      <c r="C543" s="2"/>
      <c r="D543" s="2"/>
    </row>
    <row r="544" spans="2:4" ht="12.75" hidden="1">
      <c r="B544" s="13"/>
      <c r="C544" s="2"/>
      <c r="D544" s="2"/>
    </row>
    <row r="545" spans="2:4" ht="12.75" hidden="1">
      <c r="B545" s="13"/>
      <c r="C545" s="2"/>
      <c r="D545" s="2"/>
    </row>
    <row r="546" spans="2:4" ht="12.75" hidden="1">
      <c r="B546" s="13"/>
      <c r="C546" s="2"/>
      <c r="D546" s="2"/>
    </row>
    <row r="547" spans="2:4" ht="12.75" hidden="1">
      <c r="B547" s="13"/>
      <c r="C547" s="2"/>
      <c r="D547" s="2"/>
    </row>
    <row r="548" spans="2:4" ht="12.75" hidden="1">
      <c r="B548" s="13"/>
      <c r="C548" s="2"/>
      <c r="D548" s="2"/>
    </row>
    <row r="549" spans="2:4" ht="12.75" hidden="1">
      <c r="B549" s="13"/>
      <c r="C549" s="2"/>
      <c r="D549" s="2"/>
    </row>
    <row r="550" spans="2:4" ht="12.75" hidden="1">
      <c r="B550" s="13"/>
      <c r="C550" s="2"/>
      <c r="D550" s="2"/>
    </row>
    <row r="551" spans="2:4" ht="12.75" hidden="1">
      <c r="B551" s="13"/>
      <c r="C551" s="2"/>
      <c r="D551" s="2"/>
    </row>
    <row r="552" spans="2:4" ht="12.75" hidden="1">
      <c r="B552" s="13"/>
      <c r="C552" s="2"/>
      <c r="D552" s="2"/>
    </row>
    <row r="553" spans="2:4" ht="12.75" hidden="1">
      <c r="B553" s="13"/>
      <c r="C553" s="2"/>
      <c r="D553" s="2"/>
    </row>
    <row r="554" spans="2:4" ht="12.75" hidden="1">
      <c r="B554" s="13"/>
      <c r="C554" s="2"/>
      <c r="D554" s="2"/>
    </row>
    <row r="555" spans="2:4" ht="12.75" hidden="1">
      <c r="B555" s="13"/>
      <c r="C555" s="2"/>
      <c r="D555" s="2"/>
    </row>
    <row r="556" spans="2:4" ht="12.75" hidden="1">
      <c r="B556" s="13"/>
      <c r="C556" s="2"/>
      <c r="D556" s="2"/>
    </row>
    <row r="557" spans="2:4" ht="12.75" hidden="1">
      <c r="B557" s="13"/>
      <c r="C557" s="2"/>
      <c r="D557" s="2"/>
    </row>
    <row r="558" spans="2:4" ht="12.75" hidden="1">
      <c r="B558" s="13"/>
      <c r="C558" s="2"/>
      <c r="D558" s="2"/>
    </row>
    <row r="559" spans="2:4" ht="12.75" hidden="1">
      <c r="B559" s="13"/>
      <c r="C559" s="2"/>
      <c r="D559" s="2"/>
    </row>
    <row r="560" spans="2:4" ht="12.75" hidden="1">
      <c r="B560" s="13"/>
      <c r="C560" s="2"/>
      <c r="D560" s="2"/>
    </row>
    <row r="561" spans="2:4" ht="12.75" hidden="1">
      <c r="B561" s="13"/>
      <c r="C561" s="2"/>
      <c r="D561" s="2"/>
    </row>
    <row r="562" spans="2:4" ht="12.75" hidden="1">
      <c r="B562" s="13"/>
      <c r="C562" s="2"/>
      <c r="D562" s="2"/>
    </row>
    <row r="563" spans="2:4" ht="12.75" hidden="1">
      <c r="B563" s="13"/>
      <c r="C563" s="2"/>
      <c r="D563" s="2"/>
    </row>
    <row r="564" spans="2:4" ht="12.75" hidden="1">
      <c r="B564" s="13"/>
      <c r="C564" s="2"/>
      <c r="D564" s="2"/>
    </row>
    <row r="565" spans="2:4" ht="12.75" hidden="1">
      <c r="B565" s="13"/>
      <c r="C565" s="2"/>
      <c r="D565" s="2"/>
    </row>
    <row r="566" spans="2:4" ht="12.75" hidden="1">
      <c r="B566" s="13"/>
      <c r="C566" s="2"/>
      <c r="D566" s="2"/>
    </row>
    <row r="567" spans="2:4" ht="12.75" hidden="1">
      <c r="B567" s="13"/>
      <c r="C567" s="2"/>
      <c r="D567" s="2"/>
    </row>
    <row r="568" spans="2:4" ht="12.75" hidden="1">
      <c r="B568" s="13"/>
      <c r="C568" s="2"/>
      <c r="D568" s="2"/>
    </row>
    <row r="569" spans="2:4" ht="12.75" hidden="1">
      <c r="B569" s="13"/>
      <c r="C569" s="2"/>
      <c r="D569" s="2"/>
    </row>
    <row r="570" spans="2:4" ht="12.75" hidden="1">
      <c r="B570" s="13"/>
      <c r="C570" s="2"/>
      <c r="D570" s="2"/>
    </row>
    <row r="571" spans="2:4" ht="12.75" hidden="1">
      <c r="B571" s="13"/>
      <c r="C571" s="2"/>
      <c r="D571" s="2"/>
    </row>
    <row r="572" spans="2:4" ht="12.75" hidden="1">
      <c r="B572" s="13"/>
      <c r="C572" s="2"/>
      <c r="D572" s="2"/>
    </row>
    <row r="573" spans="2:4" ht="12.75" hidden="1">
      <c r="B573" s="13"/>
      <c r="C573" s="2"/>
      <c r="D573" s="2"/>
    </row>
    <row r="574" spans="2:4" ht="12.75" hidden="1">
      <c r="B574" s="13"/>
      <c r="C574" s="2"/>
      <c r="D574" s="2"/>
    </row>
    <row r="575" spans="2:4" ht="12.75" hidden="1">
      <c r="B575" s="13"/>
      <c r="C575" s="2"/>
      <c r="D575" s="2"/>
    </row>
    <row r="576" spans="2:4" ht="12.75" hidden="1">
      <c r="B576" s="13"/>
      <c r="C576" s="2"/>
      <c r="D576" s="2"/>
    </row>
    <row r="577" spans="2:4" ht="12.75" hidden="1">
      <c r="B577" s="13"/>
      <c r="C577" s="2"/>
      <c r="D577" s="2"/>
    </row>
    <row r="578" spans="2:4" ht="12.75" hidden="1">
      <c r="B578" s="13"/>
      <c r="C578" s="2"/>
      <c r="D578" s="2"/>
    </row>
    <row r="579" spans="2:4" ht="12.75" hidden="1">
      <c r="B579" s="13"/>
      <c r="C579" s="2"/>
      <c r="D579" s="2"/>
    </row>
    <row r="580" spans="2:4" ht="12.75" hidden="1">
      <c r="B580" s="13"/>
      <c r="C580" s="2"/>
      <c r="D580" s="2"/>
    </row>
    <row r="581" spans="2:4" ht="12.75" hidden="1">
      <c r="B581" s="13"/>
      <c r="C581" s="2"/>
      <c r="D581" s="2"/>
    </row>
    <row r="582" spans="2:4" ht="12.75" hidden="1">
      <c r="B582" s="13"/>
      <c r="C582" s="2"/>
      <c r="D582" s="2"/>
    </row>
    <row r="583" spans="2:4" ht="12.75" hidden="1">
      <c r="B583" s="13"/>
      <c r="C583" s="2"/>
      <c r="D583" s="2"/>
    </row>
    <row r="584" spans="2:4" ht="12.75" hidden="1">
      <c r="B584" s="13"/>
      <c r="C584" s="2"/>
      <c r="D584" s="2"/>
    </row>
    <row r="585" spans="2:4" ht="12.75" hidden="1">
      <c r="B585" s="13"/>
      <c r="C585" s="2"/>
      <c r="D585" s="2"/>
    </row>
    <row r="586" spans="2:4" ht="12.75" hidden="1">
      <c r="B586" s="13"/>
      <c r="C586" s="2"/>
      <c r="D586" s="2"/>
    </row>
    <row r="587" spans="2:4" ht="12.75" hidden="1">
      <c r="B587" s="13"/>
      <c r="C587" s="2"/>
      <c r="D587" s="2"/>
    </row>
    <row r="588" spans="2:4" ht="12.75" hidden="1">
      <c r="B588" s="13"/>
      <c r="C588" s="2"/>
      <c r="D588" s="2"/>
    </row>
    <row r="589" spans="2:4" ht="12.75" hidden="1">
      <c r="B589" s="13"/>
      <c r="C589" s="2"/>
      <c r="D589" s="2"/>
    </row>
    <row r="590" spans="2:4" ht="12.75" hidden="1">
      <c r="B590" s="13"/>
      <c r="C590" s="2"/>
      <c r="D590" s="2"/>
    </row>
    <row r="591" spans="2:4" ht="12.75" hidden="1">
      <c r="B591" s="13"/>
      <c r="C591" s="2"/>
      <c r="D591" s="2"/>
    </row>
    <row r="592" spans="2:4" ht="12.75" hidden="1">
      <c r="B592" s="13"/>
      <c r="C592" s="2"/>
      <c r="D592" s="2"/>
    </row>
    <row r="593" spans="2:4" ht="12.75" hidden="1">
      <c r="B593" s="13"/>
      <c r="C593" s="2"/>
      <c r="D593" s="2"/>
    </row>
    <row r="594" spans="2:4" ht="12.75" hidden="1">
      <c r="B594" s="13"/>
      <c r="C594" s="2"/>
      <c r="D594" s="2"/>
    </row>
    <row r="595" spans="2:4" ht="12.75" hidden="1">
      <c r="B595" s="13"/>
      <c r="C595" s="2"/>
      <c r="D595" s="2"/>
    </row>
    <row r="596" spans="2:4" ht="12.75" hidden="1">
      <c r="B596" s="13"/>
      <c r="C596" s="2"/>
      <c r="D596" s="2"/>
    </row>
    <row r="597" spans="2:4" ht="12.75" hidden="1">
      <c r="B597" s="13"/>
      <c r="C597" s="2"/>
      <c r="D597" s="2"/>
    </row>
    <row r="598" spans="2:4" ht="12.75" hidden="1">
      <c r="B598" s="13"/>
      <c r="C598" s="2"/>
      <c r="D598" s="2"/>
    </row>
    <row r="599" spans="2:4" ht="12.75" hidden="1">
      <c r="B599" s="13"/>
      <c r="C599" s="2"/>
      <c r="D599" s="2"/>
    </row>
    <row r="600" spans="2:4" ht="12.75" hidden="1">
      <c r="B600" s="13"/>
      <c r="C600" s="2"/>
      <c r="D600" s="2"/>
    </row>
    <row r="601" spans="2:4" ht="12.75" hidden="1">
      <c r="B601" s="13"/>
      <c r="C601" s="2"/>
      <c r="D601" s="2"/>
    </row>
    <row r="602" spans="2:4" ht="12.75" hidden="1">
      <c r="B602" s="13"/>
      <c r="C602" s="2"/>
      <c r="D602" s="2"/>
    </row>
    <row r="603" spans="2:4" ht="12.75" hidden="1">
      <c r="B603" s="13"/>
      <c r="C603" s="2"/>
      <c r="D603" s="2"/>
    </row>
    <row r="604" spans="2:4" ht="12.75" hidden="1">
      <c r="B604" s="13"/>
      <c r="C604" s="2"/>
      <c r="D604" s="2"/>
    </row>
    <row r="605" spans="2:4" ht="12.75" hidden="1">
      <c r="B605" s="13"/>
      <c r="C605" s="2"/>
      <c r="D605" s="2"/>
    </row>
    <row r="606" spans="2:4" ht="12.75" hidden="1">
      <c r="B606" s="13"/>
      <c r="C606" s="2"/>
      <c r="D606" s="2"/>
    </row>
    <row r="607" spans="2:4" ht="12.75" hidden="1">
      <c r="B607" s="13"/>
      <c r="C607" s="2"/>
      <c r="D607" s="2"/>
    </row>
    <row r="608" spans="2:4" ht="12.75" hidden="1">
      <c r="B608" s="13"/>
      <c r="C608" s="2"/>
      <c r="D608" s="2"/>
    </row>
    <row r="609" spans="2:4" ht="12.75" hidden="1">
      <c r="B609" s="13"/>
      <c r="C609" s="2"/>
      <c r="D609" s="2"/>
    </row>
    <row r="610" spans="2:4" ht="12.75" hidden="1">
      <c r="B610" s="13"/>
      <c r="C610" s="2"/>
      <c r="D610" s="2"/>
    </row>
    <row r="611" spans="2:4" ht="12.75" hidden="1">
      <c r="B611" s="13"/>
      <c r="C611" s="2"/>
      <c r="D611" s="2"/>
    </row>
    <row r="612" spans="2:4" ht="12.75" hidden="1">
      <c r="B612" s="13"/>
      <c r="C612" s="2"/>
      <c r="D612" s="2"/>
    </row>
    <row r="613" spans="2:4" ht="12.75" hidden="1">
      <c r="B613" s="13"/>
      <c r="C613" s="2"/>
      <c r="D613" s="2"/>
    </row>
    <row r="614" spans="2:4" ht="12.75" hidden="1">
      <c r="B614" s="13"/>
      <c r="C614" s="2"/>
      <c r="D614" s="2"/>
    </row>
    <row r="615" spans="2:4" ht="12.75" hidden="1">
      <c r="B615" s="13"/>
      <c r="C615" s="2"/>
      <c r="D615" s="2"/>
    </row>
    <row r="616" spans="2:4" ht="12.75" hidden="1">
      <c r="B616" s="13"/>
      <c r="C616" s="2"/>
      <c r="D616" s="2"/>
    </row>
    <row r="617" spans="2:4" ht="12.75" hidden="1">
      <c r="B617" s="13"/>
      <c r="C617" s="2"/>
      <c r="D617" s="2"/>
    </row>
    <row r="618" spans="2:4" ht="12.75" hidden="1">
      <c r="B618" s="13"/>
      <c r="C618" s="2"/>
      <c r="D618" s="2"/>
    </row>
    <row r="619" spans="2:4" ht="12.75" hidden="1">
      <c r="B619" s="13"/>
      <c r="C619" s="2"/>
      <c r="D619" s="2"/>
    </row>
    <row r="620" spans="2:4" ht="12.75" hidden="1">
      <c r="B620" s="13"/>
      <c r="C620" s="2"/>
      <c r="D620" s="2"/>
    </row>
    <row r="621" spans="2:4" ht="12.75" hidden="1">
      <c r="B621" s="13"/>
      <c r="C621" s="2"/>
      <c r="D621" s="2"/>
    </row>
    <row r="622" spans="2:4" ht="12.75" hidden="1">
      <c r="B622" s="13"/>
      <c r="C622" s="2"/>
      <c r="D622" s="2"/>
    </row>
    <row r="623" spans="2:4" ht="12.75" hidden="1">
      <c r="B623" s="13"/>
      <c r="C623" s="2"/>
      <c r="D623" s="2"/>
    </row>
    <row r="624" spans="2:4" ht="12.75" hidden="1">
      <c r="B624" s="13"/>
      <c r="C624" s="2"/>
      <c r="D624" s="2"/>
    </row>
    <row r="625" spans="2:4" ht="12.75" hidden="1">
      <c r="B625" s="13"/>
      <c r="C625" s="2"/>
      <c r="D625" s="2"/>
    </row>
    <row r="626" spans="2:4" ht="12.75" hidden="1">
      <c r="B626" s="13"/>
      <c r="C626" s="2"/>
      <c r="D626" s="2"/>
    </row>
    <row r="627" spans="2:4" ht="12.75" hidden="1">
      <c r="B627" s="13"/>
      <c r="C627" s="2"/>
      <c r="D627" s="2"/>
    </row>
    <row r="628" spans="2:4" ht="12.75" hidden="1">
      <c r="B628" s="13"/>
      <c r="C628" s="2"/>
      <c r="D628" s="2"/>
    </row>
    <row r="629" spans="2:4" ht="12.75" hidden="1">
      <c r="B629" s="13"/>
      <c r="C629" s="2"/>
      <c r="D629" s="2"/>
    </row>
    <row r="630" spans="2:4" ht="12.75" hidden="1">
      <c r="B630" s="13"/>
      <c r="C630" s="2"/>
      <c r="D630" s="2"/>
    </row>
    <row r="631" spans="2:4" ht="12.75" hidden="1">
      <c r="B631" s="13"/>
      <c r="C631" s="2"/>
      <c r="D631" s="2"/>
    </row>
    <row r="632" spans="2:4" ht="12.75" hidden="1">
      <c r="B632" s="13"/>
      <c r="C632" s="2"/>
      <c r="D632" s="2"/>
    </row>
    <row r="633" spans="2:4" ht="12.75" hidden="1">
      <c r="B633" s="13"/>
      <c r="C633" s="2"/>
      <c r="D633" s="2"/>
    </row>
    <row r="634" spans="2:4" ht="12.75" hidden="1">
      <c r="B634" s="13"/>
      <c r="C634" s="2"/>
      <c r="D634" s="2"/>
    </row>
    <row r="635" spans="2:4" ht="12.75" hidden="1">
      <c r="B635" s="13"/>
      <c r="C635" s="2"/>
      <c r="D635" s="2"/>
    </row>
    <row r="636" spans="2:4" ht="12.75" hidden="1">
      <c r="B636" s="13"/>
      <c r="C636" s="2"/>
      <c r="D636" s="2"/>
    </row>
    <row r="637" spans="2:4" ht="12.75" hidden="1">
      <c r="B637" s="13"/>
      <c r="C637" s="2"/>
      <c r="D637" s="2"/>
    </row>
    <row r="638" spans="2:4" ht="12.75" hidden="1">
      <c r="B638" s="13"/>
      <c r="C638" s="2"/>
      <c r="D638" s="2"/>
    </row>
    <row r="639" spans="2:4" ht="12.75" hidden="1">
      <c r="B639" s="13"/>
      <c r="C639" s="2"/>
      <c r="D639" s="2"/>
    </row>
    <row r="640" spans="2:4" ht="12.75" hidden="1">
      <c r="B640" s="13"/>
      <c r="C640" s="2"/>
      <c r="D640" s="2"/>
    </row>
    <row r="641" spans="2:4" ht="12.75" hidden="1">
      <c r="B641" s="13"/>
      <c r="C641" s="2"/>
      <c r="D641" s="2"/>
    </row>
    <row r="642" spans="2:4" ht="12.75" hidden="1">
      <c r="B642" s="13"/>
      <c r="C642" s="2"/>
      <c r="D642" s="2"/>
    </row>
    <row r="643" spans="2:4" ht="12.75" hidden="1">
      <c r="B643" s="13"/>
      <c r="C643" s="2"/>
      <c r="D643" s="2"/>
    </row>
    <row r="644" spans="2:4" ht="12.75" hidden="1">
      <c r="B644" s="13"/>
      <c r="C644" s="2"/>
      <c r="D644" s="2"/>
    </row>
    <row r="645" spans="2:4" ht="12.75" hidden="1">
      <c r="B645" s="13"/>
      <c r="C645" s="2"/>
      <c r="D645" s="2"/>
    </row>
    <row r="646" spans="2:4" ht="12.75" hidden="1">
      <c r="B646" s="13"/>
      <c r="C646" s="2"/>
      <c r="D646" s="2"/>
    </row>
    <row r="647" spans="2:4" ht="12.75" hidden="1">
      <c r="B647" s="13"/>
      <c r="C647" s="2"/>
      <c r="D647" s="2"/>
    </row>
    <row r="648" spans="2:4" ht="12.75" hidden="1">
      <c r="B648" s="13"/>
      <c r="C648" s="2"/>
      <c r="D648" s="2"/>
    </row>
    <row r="649" spans="2:4" ht="12.75" hidden="1">
      <c r="B649" s="13"/>
      <c r="C649" s="2"/>
      <c r="D649" s="2"/>
    </row>
    <row r="650" spans="2:4" ht="12.75" hidden="1">
      <c r="B650" s="13"/>
      <c r="C650" s="2"/>
      <c r="D650" s="2"/>
    </row>
    <row r="651" spans="2:4" ht="12.75" hidden="1">
      <c r="B651" s="13"/>
      <c r="C651" s="2"/>
      <c r="D651" s="2"/>
    </row>
    <row r="652" spans="2:4" ht="12.75" hidden="1">
      <c r="B652" s="13"/>
      <c r="C652" s="2"/>
      <c r="D652" s="2"/>
    </row>
    <row r="653" spans="2:4" ht="12.75" hidden="1">
      <c r="B653" s="13"/>
      <c r="C653" s="2"/>
      <c r="D653" s="2"/>
    </row>
    <row r="654" spans="2:4" ht="12.75" hidden="1">
      <c r="B654" s="13"/>
      <c r="C654" s="2"/>
      <c r="D654" s="2"/>
    </row>
    <row r="655" spans="2:4" ht="12.75" hidden="1">
      <c r="B655" s="13"/>
      <c r="C655" s="2"/>
      <c r="D655" s="2"/>
    </row>
    <row r="656" spans="2:4" ht="12.75" hidden="1">
      <c r="B656" s="13"/>
      <c r="C656" s="2"/>
      <c r="D656" s="2"/>
    </row>
    <row r="657" spans="2:4" ht="12.75" hidden="1">
      <c r="B657" s="13"/>
      <c r="C657" s="2"/>
      <c r="D657" s="2"/>
    </row>
    <row r="658" spans="2:4" ht="12.75" hidden="1">
      <c r="B658" s="13"/>
      <c r="C658" s="2"/>
      <c r="D658" s="2"/>
    </row>
    <row r="659" spans="2:4" ht="12.75" hidden="1">
      <c r="B659" s="13"/>
      <c r="C659" s="2"/>
      <c r="D659" s="2"/>
    </row>
    <row r="660" spans="2:4" ht="12.75" hidden="1">
      <c r="B660" s="13"/>
      <c r="C660" s="2"/>
      <c r="D660" s="2"/>
    </row>
    <row r="661" spans="2:4" ht="12.75" hidden="1">
      <c r="B661" s="13"/>
      <c r="C661" s="2"/>
      <c r="D661" s="2"/>
    </row>
    <row r="662" spans="2:4" ht="12.75" hidden="1">
      <c r="B662" s="13"/>
      <c r="C662" s="2"/>
      <c r="D662" s="2"/>
    </row>
    <row r="663" spans="2:4" ht="12.75" hidden="1">
      <c r="B663" s="13"/>
      <c r="C663" s="2"/>
      <c r="D663" s="2"/>
    </row>
    <row r="664" spans="2:4" ht="12.75" hidden="1">
      <c r="B664" s="13"/>
      <c r="C664" s="2"/>
      <c r="D664" s="2"/>
    </row>
    <row r="665" spans="2:4" ht="12.75" hidden="1">
      <c r="B665" s="13"/>
      <c r="C665" s="2"/>
      <c r="D665" s="2"/>
    </row>
    <row r="666" spans="2:4" ht="12.75" hidden="1">
      <c r="B666" s="13"/>
      <c r="C666" s="2"/>
      <c r="D666" s="2"/>
    </row>
    <row r="667" spans="2:4" ht="12.75" hidden="1">
      <c r="B667" s="13"/>
      <c r="C667" s="2"/>
      <c r="D667" s="2"/>
    </row>
    <row r="668" spans="2:4" ht="12.75" hidden="1">
      <c r="B668" s="13"/>
      <c r="C668" s="2"/>
      <c r="D668" s="2"/>
    </row>
    <row r="669" spans="2:4" ht="12.75" hidden="1">
      <c r="B669" s="13"/>
      <c r="C669" s="2"/>
      <c r="D669" s="2"/>
    </row>
    <row r="670" spans="2:4" ht="12.75" hidden="1">
      <c r="B670" s="13"/>
      <c r="C670" s="2"/>
      <c r="D670" s="2"/>
    </row>
    <row r="671" spans="2:4" ht="12.75" hidden="1">
      <c r="B671" s="13"/>
      <c r="C671" s="2"/>
      <c r="D671" s="2"/>
    </row>
    <row r="672" spans="2:4" ht="12.75" hidden="1">
      <c r="B672" s="13"/>
      <c r="C672" s="2"/>
      <c r="D672" s="2"/>
    </row>
    <row r="673" spans="2:4" ht="12.75" hidden="1">
      <c r="B673" s="13"/>
      <c r="C673" s="2"/>
      <c r="D673" s="2"/>
    </row>
    <row r="674" spans="2:4" ht="12.75" hidden="1">
      <c r="B674" s="13"/>
      <c r="C674" s="2"/>
      <c r="D674" s="2"/>
    </row>
    <row r="675" spans="2:4" ht="12.75" hidden="1">
      <c r="B675" s="13"/>
      <c r="C675" s="2"/>
      <c r="D675" s="2"/>
    </row>
    <row r="676" spans="2:4" ht="12.75" hidden="1">
      <c r="B676" s="13"/>
      <c r="C676" s="2"/>
      <c r="D676" s="2"/>
    </row>
    <row r="677" spans="2:4" ht="12.75" hidden="1">
      <c r="B677" s="13"/>
      <c r="C677" s="2"/>
      <c r="D677" s="2"/>
    </row>
    <row r="678" spans="2:4" ht="12.75" hidden="1">
      <c r="B678" s="13"/>
      <c r="C678" s="2"/>
      <c r="D678" s="2"/>
    </row>
    <row r="679" spans="2:4" ht="12.75" hidden="1">
      <c r="B679" s="13"/>
      <c r="C679" s="2"/>
      <c r="D679" s="2"/>
    </row>
    <row r="680" spans="2:4" ht="12.75" hidden="1">
      <c r="B680" s="13"/>
      <c r="C680" s="2"/>
      <c r="D680" s="2"/>
    </row>
    <row r="681" spans="2:4" ht="12.75" hidden="1">
      <c r="B681" s="13"/>
      <c r="C681" s="2"/>
      <c r="D681" s="2"/>
    </row>
    <row r="682" spans="2:4" ht="12.75" hidden="1">
      <c r="B682" s="13"/>
      <c r="C682" s="2"/>
      <c r="D682" s="2"/>
    </row>
    <row r="683" spans="2:4" ht="12.75" hidden="1">
      <c r="B683" s="13"/>
      <c r="C683" s="2"/>
      <c r="D683" s="2"/>
    </row>
    <row r="684" spans="2:4" ht="12.75" hidden="1">
      <c r="B684" s="13"/>
      <c r="C684" s="2"/>
      <c r="D684" s="2"/>
    </row>
    <row r="685" spans="2:4" ht="12.75" hidden="1">
      <c r="B685" s="13"/>
      <c r="C685" s="2"/>
      <c r="D685" s="2"/>
    </row>
    <row r="686" spans="2:4" ht="12.75" hidden="1">
      <c r="B686" s="13"/>
      <c r="C686" s="2"/>
      <c r="D686" s="2"/>
    </row>
    <row r="687" spans="2:4" ht="12.75" hidden="1">
      <c r="B687" s="13"/>
      <c r="C687" s="2"/>
      <c r="D687" s="2"/>
    </row>
    <row r="688" spans="2:4" ht="12.75" hidden="1">
      <c r="B688" s="13"/>
      <c r="C688" s="2"/>
      <c r="D688" s="2"/>
    </row>
    <row r="689" spans="2:4" ht="12.75" hidden="1">
      <c r="B689" s="13"/>
      <c r="C689" s="2"/>
      <c r="D689" s="2"/>
    </row>
    <row r="690" spans="2:4" ht="12.75" hidden="1">
      <c r="B690" s="13"/>
      <c r="C690" s="2"/>
      <c r="D690" s="2"/>
    </row>
    <row r="691" spans="2:4" ht="12.75" hidden="1">
      <c r="B691" s="13"/>
      <c r="C691" s="2"/>
      <c r="D691" s="2"/>
    </row>
    <row r="692" spans="2:4" ht="12.75" hidden="1">
      <c r="B692" s="13"/>
      <c r="C692" s="2"/>
      <c r="D692" s="2"/>
    </row>
    <row r="693" spans="2:4" ht="12.75" hidden="1">
      <c r="B693" s="13"/>
      <c r="C693" s="2"/>
      <c r="D693" s="2"/>
    </row>
    <row r="694" spans="2:4" ht="12.75" hidden="1">
      <c r="B694" s="13"/>
      <c r="C694" s="2"/>
      <c r="D694" s="2"/>
    </row>
    <row r="695" spans="2:4" ht="12.75" hidden="1">
      <c r="B695" s="13"/>
      <c r="C695" s="2"/>
      <c r="D695" s="2"/>
    </row>
    <row r="696" spans="2:4" ht="12.75" hidden="1">
      <c r="B696" s="13"/>
      <c r="C696" s="2"/>
      <c r="D696" s="2"/>
    </row>
    <row r="697" spans="2:4" ht="12.75" hidden="1">
      <c r="B697" s="13"/>
      <c r="C697" s="2"/>
      <c r="D697" s="2"/>
    </row>
    <row r="698" spans="2:4" ht="12.75" hidden="1">
      <c r="B698" s="13"/>
      <c r="C698" s="2"/>
      <c r="D698" s="2"/>
    </row>
    <row r="699" spans="2:4" ht="12.75" hidden="1">
      <c r="B699" s="13"/>
      <c r="C699" s="2"/>
      <c r="D699" s="2"/>
    </row>
    <row r="700" spans="2:4" ht="12.75" hidden="1">
      <c r="B700" s="13"/>
      <c r="C700" s="2"/>
      <c r="D700" s="2"/>
    </row>
    <row r="701" spans="2:4" ht="12.75" hidden="1">
      <c r="B701" s="13"/>
      <c r="C701" s="2"/>
      <c r="D701" s="2"/>
    </row>
    <row r="702" spans="2:4" ht="12.75" hidden="1">
      <c r="B702" s="13"/>
      <c r="C702" s="2"/>
      <c r="D702" s="2"/>
    </row>
    <row r="703" spans="2:4" ht="12.75" hidden="1">
      <c r="B703" s="13"/>
      <c r="C703" s="2"/>
      <c r="D703" s="2"/>
    </row>
    <row r="704" spans="2:4" ht="12.75" hidden="1">
      <c r="B704" s="13"/>
      <c r="C704" s="2"/>
      <c r="D704" s="2"/>
    </row>
    <row r="705" spans="2:4" ht="12.75" hidden="1">
      <c r="B705" s="13"/>
      <c r="C705" s="2"/>
      <c r="D705" s="2"/>
    </row>
    <row r="706" spans="2:4" ht="12.75" hidden="1">
      <c r="B706" s="13"/>
      <c r="C706" s="2"/>
      <c r="D706" s="2"/>
    </row>
    <row r="707" spans="2:4" ht="12.75" hidden="1">
      <c r="B707" s="13"/>
      <c r="C707" s="2"/>
      <c r="D707" s="2"/>
    </row>
    <row r="708" spans="2:4" ht="12.75" hidden="1">
      <c r="B708" s="13"/>
      <c r="C708" s="2"/>
      <c r="D708" s="2"/>
    </row>
    <row r="709" spans="2:4" ht="12.75" hidden="1">
      <c r="B709" s="13"/>
      <c r="C709" s="2"/>
      <c r="D709" s="2"/>
    </row>
    <row r="710" spans="2:4" ht="12.75" hidden="1">
      <c r="B710" s="13"/>
      <c r="C710" s="2"/>
      <c r="D710" s="2"/>
    </row>
    <row r="711" spans="2:4" ht="12.75" hidden="1">
      <c r="B711" s="13"/>
      <c r="C711" s="2"/>
      <c r="D711" s="2"/>
    </row>
    <row r="712" spans="2:4" ht="12.75" hidden="1">
      <c r="B712" s="13"/>
      <c r="C712" s="2"/>
      <c r="D712" s="2"/>
    </row>
    <row r="713" spans="2:4" ht="12.75" hidden="1">
      <c r="B713" s="13"/>
      <c r="C713" s="2"/>
      <c r="D713" s="2"/>
    </row>
    <row r="714" spans="2:4" ht="12.75" hidden="1">
      <c r="B714" s="13"/>
      <c r="C714" s="2"/>
      <c r="D714" s="2"/>
    </row>
    <row r="715" spans="2:4" ht="12.75" hidden="1">
      <c r="B715" s="13"/>
      <c r="C715" s="2"/>
      <c r="D715" s="2"/>
    </row>
    <row r="716" spans="2:4" ht="12.75" hidden="1">
      <c r="B716" s="13"/>
      <c r="C716" s="2"/>
      <c r="D716" s="2"/>
    </row>
    <row r="717" spans="2:4" ht="12.75" hidden="1">
      <c r="B717" s="13"/>
      <c r="C717" s="2"/>
      <c r="D717" s="2"/>
    </row>
    <row r="718" spans="2:4" ht="12.75" hidden="1">
      <c r="B718" s="13"/>
      <c r="C718" s="2"/>
      <c r="D718" s="2"/>
    </row>
    <row r="719" spans="2:4" ht="12.75" hidden="1">
      <c r="B719" s="13"/>
      <c r="C719" s="2"/>
      <c r="D719" s="2"/>
    </row>
    <row r="720" spans="2:4" ht="12.75" hidden="1">
      <c r="B720" s="13"/>
      <c r="C720" s="2"/>
      <c r="D720" s="2"/>
    </row>
    <row r="721" spans="2:4" ht="12.75" hidden="1">
      <c r="B721" s="13"/>
      <c r="C721" s="2"/>
      <c r="D721" s="2"/>
    </row>
    <row r="722" spans="2:4" ht="12.75" hidden="1">
      <c r="B722" s="13"/>
      <c r="C722" s="2"/>
      <c r="D722" s="2"/>
    </row>
    <row r="723" spans="2:4" ht="12.75" hidden="1">
      <c r="B723" s="13"/>
      <c r="C723" s="2"/>
      <c r="D723" s="2"/>
    </row>
    <row r="724" spans="2:4" ht="12.75" hidden="1">
      <c r="B724" s="13"/>
      <c r="C724" s="2"/>
      <c r="D724" s="2"/>
    </row>
    <row r="725" spans="2:4" ht="12.75" hidden="1">
      <c r="B725" s="13"/>
      <c r="C725" s="2"/>
      <c r="D725" s="2"/>
    </row>
    <row r="726" spans="2:4" ht="12.75" hidden="1">
      <c r="B726" s="13"/>
      <c r="C726" s="2"/>
      <c r="D726" s="2"/>
    </row>
    <row r="727" spans="2:4" ht="12.75" hidden="1">
      <c r="B727" s="13"/>
      <c r="C727" s="2"/>
      <c r="D727" s="2"/>
    </row>
    <row r="728" spans="2:4" ht="12.75" hidden="1">
      <c r="B728" s="13"/>
      <c r="C728" s="2"/>
      <c r="D728" s="2"/>
    </row>
    <row r="729" spans="2:4" ht="12.75" hidden="1">
      <c r="B729" s="13"/>
      <c r="C729" s="2"/>
      <c r="D729" s="2"/>
    </row>
    <row r="730" spans="2:4" ht="12.75" hidden="1">
      <c r="B730" s="13"/>
      <c r="C730" s="2"/>
      <c r="D730" s="2"/>
    </row>
    <row r="731" spans="2:4" ht="12.75" hidden="1">
      <c r="B731" s="13"/>
      <c r="C731" s="2"/>
      <c r="D731" s="2"/>
    </row>
    <row r="732" spans="2:4" ht="12.75" hidden="1">
      <c r="B732" s="13"/>
      <c r="C732" s="2"/>
      <c r="D732" s="2"/>
    </row>
    <row r="733" spans="2:4" ht="12.75" hidden="1">
      <c r="B733" s="13"/>
      <c r="C733" s="2"/>
      <c r="D733" s="2"/>
    </row>
    <row r="734" spans="2:4" ht="12.75" hidden="1">
      <c r="B734" s="13"/>
      <c r="C734" s="2"/>
      <c r="D734" s="2"/>
    </row>
    <row r="735" spans="2:4" ht="12.75" hidden="1">
      <c r="B735" s="13"/>
      <c r="C735" s="2"/>
      <c r="D735" s="2"/>
    </row>
    <row r="736" spans="2:4" ht="12.75" hidden="1">
      <c r="B736" s="13"/>
      <c r="C736" s="2"/>
      <c r="D736" s="2"/>
    </row>
    <row r="737" spans="2:4" ht="12.75" hidden="1">
      <c r="B737" s="13"/>
      <c r="C737" s="2"/>
      <c r="D737" s="2"/>
    </row>
    <row r="738" spans="2:4" ht="12.75" hidden="1">
      <c r="B738" s="13"/>
      <c r="C738" s="2"/>
      <c r="D738" s="2"/>
    </row>
    <row r="739" spans="2:4" ht="12.75" hidden="1">
      <c r="B739" s="13"/>
      <c r="C739" s="2"/>
      <c r="D739" s="2"/>
    </row>
    <row r="740" spans="2:4" ht="12.75" hidden="1">
      <c r="B740" s="13"/>
      <c r="C740" s="2"/>
      <c r="D740" s="2"/>
    </row>
    <row r="741" spans="2:4" ht="12.75" hidden="1">
      <c r="B741" s="13"/>
      <c r="C741" s="2"/>
      <c r="D741" s="2"/>
    </row>
    <row r="742" spans="2:4" ht="12.75" hidden="1">
      <c r="B742" s="13"/>
      <c r="C742" s="2"/>
      <c r="D742" s="2"/>
    </row>
    <row r="743" spans="2:4" ht="12.75" hidden="1">
      <c r="B743" s="13"/>
      <c r="C743" s="2"/>
      <c r="D743" s="2"/>
    </row>
    <row r="744" spans="2:4" ht="12.75" hidden="1">
      <c r="B744" s="13"/>
      <c r="C744" s="2"/>
      <c r="D744" s="2"/>
    </row>
    <row r="745" spans="2:4" ht="12.75" hidden="1">
      <c r="B745" s="13"/>
      <c r="C745" s="2"/>
      <c r="D745" s="2"/>
    </row>
    <row r="746" spans="2:4" ht="12.75" hidden="1">
      <c r="B746" s="13"/>
      <c r="C746" s="2"/>
      <c r="D746" s="2"/>
    </row>
    <row r="747" spans="2:4" ht="12.75" hidden="1">
      <c r="B747" s="13"/>
      <c r="C747" s="2"/>
      <c r="D747" s="2"/>
    </row>
    <row r="748" spans="2:4" ht="12.75" hidden="1">
      <c r="B748" s="13"/>
      <c r="C748" s="2"/>
      <c r="D748" s="2"/>
    </row>
    <row r="749" spans="2:4" ht="12.75" hidden="1">
      <c r="B749" s="13"/>
      <c r="C749" s="2"/>
      <c r="D749" s="2"/>
    </row>
    <row r="750" spans="2:4" ht="12.75" hidden="1">
      <c r="B750" s="13"/>
      <c r="C750" s="2"/>
      <c r="D750" s="2"/>
    </row>
    <row r="751" spans="2:4" ht="12.75" hidden="1">
      <c r="B751" s="13"/>
      <c r="C751" s="2"/>
      <c r="D751" s="2"/>
    </row>
    <row r="752" spans="2:4" ht="12.75" hidden="1">
      <c r="B752" s="13"/>
      <c r="C752" s="2"/>
      <c r="D752" s="2"/>
    </row>
    <row r="753" spans="2:4" ht="12.75" hidden="1">
      <c r="B753" s="13"/>
      <c r="C753" s="2"/>
      <c r="D753" s="2"/>
    </row>
    <row r="754" spans="2:4" ht="12.75" hidden="1">
      <c r="B754" s="13"/>
      <c r="C754" s="2"/>
      <c r="D754" s="2"/>
    </row>
    <row r="755" spans="2:4" ht="12.75" hidden="1">
      <c r="B755" s="13"/>
      <c r="C755" s="2"/>
      <c r="D755" s="2"/>
    </row>
    <row r="756" spans="2:4" ht="12.75" hidden="1">
      <c r="B756" s="13"/>
      <c r="C756" s="2"/>
      <c r="D756" s="2"/>
    </row>
    <row r="757" spans="2:4" ht="12.75" hidden="1">
      <c r="B757" s="13"/>
      <c r="C757" s="2"/>
      <c r="D757" s="2"/>
    </row>
    <row r="758" spans="2:4" ht="12.75" hidden="1">
      <c r="B758" s="13"/>
      <c r="C758" s="2"/>
      <c r="D758" s="2"/>
    </row>
    <row r="759" spans="2:4" ht="12.75" hidden="1">
      <c r="B759" s="13"/>
      <c r="C759" s="2"/>
      <c r="D759" s="2"/>
    </row>
    <row r="760" spans="2:4" ht="12.75" hidden="1">
      <c r="B760" s="13"/>
      <c r="C760" s="2"/>
      <c r="D760" s="2"/>
    </row>
    <row r="761" spans="2:4" ht="12.75" hidden="1">
      <c r="B761" s="13"/>
      <c r="C761" s="2"/>
      <c r="D761" s="2"/>
    </row>
    <row r="762" spans="2:4" ht="12.75" hidden="1">
      <c r="B762" s="13"/>
      <c r="C762" s="2"/>
      <c r="D762" s="2"/>
    </row>
    <row r="763" spans="2:4" ht="12.75" hidden="1">
      <c r="B763" s="13"/>
      <c r="C763" s="2"/>
      <c r="D763" s="2"/>
    </row>
    <row r="764" spans="2:4" ht="12.75" hidden="1">
      <c r="B764" s="13"/>
      <c r="C764" s="2"/>
      <c r="D764" s="2"/>
    </row>
    <row r="765" spans="2:4" ht="12.75" hidden="1">
      <c r="B765" s="13"/>
      <c r="C765" s="2"/>
      <c r="D765" s="2"/>
    </row>
    <row r="766" spans="2:4" ht="12.75" hidden="1">
      <c r="B766" s="13"/>
      <c r="C766" s="2"/>
      <c r="D766" s="2"/>
    </row>
    <row r="767" spans="2:4" ht="12.75" hidden="1">
      <c r="B767" s="13"/>
      <c r="C767" s="2"/>
      <c r="D767" s="2"/>
    </row>
    <row r="768" spans="2:4" ht="12.75" hidden="1">
      <c r="B768" s="13"/>
      <c r="C768" s="2"/>
      <c r="D768" s="2"/>
    </row>
    <row r="769" spans="2:4" ht="12.75" hidden="1">
      <c r="B769" s="13"/>
      <c r="C769" s="2"/>
      <c r="D769" s="2"/>
    </row>
    <row r="770" spans="2:4" ht="12.75" hidden="1">
      <c r="B770" s="13"/>
      <c r="C770" s="2"/>
      <c r="D770" s="2"/>
    </row>
    <row r="771" spans="2:4" ht="12.75" hidden="1">
      <c r="B771" s="13"/>
      <c r="C771" s="2"/>
      <c r="D771" s="2"/>
    </row>
    <row r="772" spans="2:4" ht="12.75" hidden="1">
      <c r="B772" s="13"/>
      <c r="C772" s="2"/>
      <c r="D772" s="2"/>
    </row>
    <row r="773" spans="2:4" ht="12.75" hidden="1">
      <c r="B773" s="13"/>
      <c r="C773" s="2"/>
      <c r="D773" s="2"/>
    </row>
    <row r="774" spans="2:4" ht="12.75" hidden="1">
      <c r="B774" s="13"/>
      <c r="C774" s="2"/>
      <c r="D774" s="2"/>
    </row>
    <row r="775" spans="2:4" ht="12.75" hidden="1">
      <c r="B775" s="13"/>
      <c r="C775" s="2"/>
      <c r="D775" s="2"/>
    </row>
    <row r="776" spans="2:4" ht="12.75" hidden="1">
      <c r="B776" s="13"/>
      <c r="C776" s="2"/>
      <c r="D776" s="2"/>
    </row>
    <row r="777" spans="2:4" ht="12.75" hidden="1">
      <c r="B777" s="13"/>
      <c r="C777" s="2"/>
      <c r="D777" s="2"/>
    </row>
    <row r="778" spans="2:4" ht="12.75" hidden="1">
      <c r="B778" s="13"/>
      <c r="C778" s="2"/>
      <c r="D778" s="2"/>
    </row>
    <row r="779" spans="2:4" ht="12.75" hidden="1">
      <c r="B779" s="13"/>
      <c r="C779" s="2"/>
      <c r="D779" s="2"/>
    </row>
    <row r="780" spans="2:4" ht="12.75" hidden="1">
      <c r="B780" s="13"/>
      <c r="C780" s="2"/>
      <c r="D780" s="2"/>
    </row>
    <row r="781" spans="2:4" ht="12.75" hidden="1">
      <c r="B781" s="13"/>
      <c r="C781" s="2"/>
      <c r="D781" s="2"/>
    </row>
    <row r="782" spans="2:4" ht="12.75" hidden="1">
      <c r="B782" s="13"/>
      <c r="C782" s="2"/>
      <c r="D782" s="2"/>
    </row>
    <row r="783" spans="2:4" ht="12.75" hidden="1">
      <c r="B783" s="13"/>
      <c r="C783" s="2"/>
      <c r="D783" s="2"/>
    </row>
    <row r="784" spans="2:4" ht="12.75" hidden="1">
      <c r="B784" s="13"/>
      <c r="C784" s="2"/>
      <c r="D784" s="2"/>
    </row>
    <row r="785" spans="2:4" ht="12.75" hidden="1">
      <c r="B785" s="13"/>
      <c r="C785" s="2"/>
      <c r="D785" s="2"/>
    </row>
    <row r="786" spans="2:4" ht="12.75" hidden="1">
      <c r="B786" s="13"/>
      <c r="C786" s="2"/>
      <c r="D786" s="2"/>
    </row>
    <row r="787" spans="2:4" ht="12.75" hidden="1">
      <c r="B787" s="13"/>
      <c r="C787" s="2"/>
      <c r="D787" s="2"/>
    </row>
    <row r="788" spans="2:4" ht="12.75" hidden="1">
      <c r="B788" s="13"/>
      <c r="C788" s="2"/>
      <c r="D788" s="2"/>
    </row>
    <row r="789" spans="2:4" ht="12.75" hidden="1">
      <c r="B789" s="13"/>
      <c r="C789" s="2"/>
      <c r="D789" s="2"/>
    </row>
    <row r="790" spans="2:4" ht="12.75" hidden="1">
      <c r="B790" s="13"/>
      <c r="C790" s="2"/>
      <c r="D790" s="2"/>
    </row>
    <row r="791" spans="2:4" ht="12.75" hidden="1">
      <c r="B791" s="13"/>
      <c r="C791" s="2"/>
      <c r="D791" s="2"/>
    </row>
    <row r="792" spans="2:4" ht="12.75" hidden="1">
      <c r="B792" s="13"/>
      <c r="C792" s="2"/>
      <c r="D792" s="2"/>
    </row>
    <row r="793" spans="2:4" ht="12.75" hidden="1">
      <c r="B793" s="13"/>
      <c r="C793" s="2"/>
      <c r="D793" s="2"/>
    </row>
    <row r="794" spans="2:4" ht="12.75" hidden="1">
      <c r="B794" s="13"/>
      <c r="C794" s="2"/>
      <c r="D794" s="2"/>
    </row>
    <row r="795" spans="2:4" ht="12.75" hidden="1">
      <c r="B795" s="13"/>
      <c r="C795" s="2"/>
      <c r="D795" s="2"/>
    </row>
    <row r="796" spans="2:4" ht="12.75" hidden="1">
      <c r="B796" s="13"/>
      <c r="C796" s="2"/>
      <c r="D796" s="2"/>
    </row>
    <row r="797" spans="2:4" ht="12.75" hidden="1">
      <c r="B797" s="13"/>
      <c r="C797" s="2"/>
      <c r="D797" s="2"/>
    </row>
    <row r="798" spans="2:4" ht="12.75" hidden="1">
      <c r="B798" s="13"/>
      <c r="C798" s="2"/>
      <c r="D798" s="2"/>
    </row>
    <row r="799" spans="2:4" ht="12.75" hidden="1">
      <c r="B799" s="13"/>
      <c r="C799" s="2"/>
      <c r="D799" s="2"/>
    </row>
    <row r="800" spans="2:4" ht="12.75" hidden="1">
      <c r="B800" s="13"/>
      <c r="C800" s="2"/>
      <c r="D800" s="2"/>
    </row>
    <row r="801" spans="2:4" ht="12.75" hidden="1">
      <c r="B801" s="13"/>
      <c r="C801" s="2"/>
      <c r="D801" s="2"/>
    </row>
    <row r="802" spans="2:4" ht="12.75" hidden="1">
      <c r="B802" s="13"/>
      <c r="C802" s="2"/>
      <c r="D802" s="2"/>
    </row>
    <row r="803" spans="2:4" ht="12.75" hidden="1">
      <c r="B803" s="13"/>
      <c r="C803" s="2"/>
      <c r="D803" s="2"/>
    </row>
    <row r="804" spans="2:4" ht="12.75" hidden="1">
      <c r="B804" s="13"/>
      <c r="C804" s="2"/>
      <c r="D804" s="2"/>
    </row>
    <row r="805" spans="2:4" ht="12.75" hidden="1">
      <c r="B805" s="13"/>
      <c r="C805" s="2"/>
      <c r="D805" s="2"/>
    </row>
    <row r="806" spans="2:4" ht="12.75" hidden="1">
      <c r="B806" s="13"/>
      <c r="C806" s="2"/>
      <c r="D806" s="2"/>
    </row>
    <row r="807" spans="2:4" ht="12.75" hidden="1">
      <c r="B807" s="13"/>
      <c r="C807" s="2"/>
      <c r="D807" s="2"/>
    </row>
    <row r="808" spans="2:4" ht="12.75" hidden="1">
      <c r="B808" s="13"/>
      <c r="C808" s="2"/>
      <c r="D808" s="2"/>
    </row>
    <row r="809" spans="2:4" ht="12.75" hidden="1">
      <c r="B809" s="13"/>
      <c r="C809" s="2"/>
      <c r="D809" s="2"/>
    </row>
    <row r="810" spans="2:4" ht="12.75" hidden="1">
      <c r="B810" s="13"/>
      <c r="C810" s="2"/>
      <c r="D810" s="2"/>
    </row>
    <row r="811" spans="2:4" ht="12.75" hidden="1">
      <c r="B811" s="13"/>
      <c r="C811" s="2"/>
      <c r="D811" s="2"/>
    </row>
    <row r="812" spans="2:4" ht="12.75" hidden="1">
      <c r="B812" s="13"/>
      <c r="C812" s="2"/>
      <c r="D812" s="2"/>
    </row>
    <row r="813" spans="2:4" ht="12.75" hidden="1">
      <c r="B813" s="13"/>
      <c r="C813" s="2"/>
      <c r="D813" s="2"/>
    </row>
    <row r="814" spans="2:4" ht="12.75" hidden="1">
      <c r="B814" s="13"/>
      <c r="C814" s="2"/>
      <c r="D814" s="2"/>
    </row>
    <row r="815" spans="2:4" ht="12.75" hidden="1">
      <c r="B815" s="13"/>
      <c r="C815" s="2"/>
      <c r="D815" s="2"/>
    </row>
    <row r="816" spans="2:4" ht="12.75" hidden="1">
      <c r="B816" s="13"/>
      <c r="C816" s="2"/>
      <c r="D816" s="2"/>
    </row>
    <row r="817" spans="2:4" ht="12.75" hidden="1">
      <c r="B817" s="13"/>
      <c r="C817" s="2"/>
      <c r="D817" s="2"/>
    </row>
    <row r="818" spans="2:4" ht="12.75" hidden="1">
      <c r="B818" s="13"/>
      <c r="C818" s="2"/>
      <c r="D818" s="2"/>
    </row>
    <row r="819" spans="2:4" ht="12.75" hidden="1">
      <c r="B819" s="13"/>
      <c r="C819" s="2"/>
      <c r="D819" s="2"/>
    </row>
    <row r="820" spans="2:4" ht="12.75" hidden="1">
      <c r="B820" s="13"/>
      <c r="C820" s="2"/>
      <c r="D820" s="2"/>
    </row>
    <row r="821" spans="2:4" ht="12.75" hidden="1">
      <c r="B821" s="13"/>
      <c r="C821" s="2"/>
      <c r="D821" s="2"/>
    </row>
    <row r="822" spans="2:4" ht="12.75" hidden="1">
      <c r="B822" s="13"/>
      <c r="C822" s="2"/>
      <c r="D822" s="2"/>
    </row>
    <row r="823" spans="2:4" ht="12.75" hidden="1">
      <c r="B823" s="13"/>
      <c r="C823" s="2"/>
      <c r="D823" s="2"/>
    </row>
    <row r="824" spans="2:4" ht="12.75" hidden="1">
      <c r="B824" s="13"/>
      <c r="C824" s="2"/>
      <c r="D824" s="2"/>
    </row>
    <row r="825" spans="2:4" ht="12.75" hidden="1">
      <c r="B825" s="13"/>
      <c r="C825" s="2"/>
      <c r="D825" s="2"/>
    </row>
    <row r="826" spans="2:4" ht="12.75" hidden="1">
      <c r="B826" s="13"/>
      <c r="C826" s="2"/>
      <c r="D826" s="2"/>
    </row>
    <row r="827" spans="2:4" ht="12.75" hidden="1">
      <c r="B827" s="13"/>
      <c r="C827" s="2"/>
      <c r="D827" s="2"/>
    </row>
    <row r="828" spans="2:4" ht="12.75" hidden="1">
      <c r="B828" s="13"/>
      <c r="C828" s="2"/>
      <c r="D828" s="2"/>
    </row>
    <row r="829" spans="2:4" ht="12.75" hidden="1">
      <c r="B829" s="13"/>
      <c r="C829" s="2"/>
      <c r="D829" s="2"/>
    </row>
    <row r="830" spans="2:4" ht="12.75" hidden="1">
      <c r="B830" s="13"/>
      <c r="C830" s="2"/>
      <c r="D830" s="2"/>
    </row>
    <row r="831" spans="2:4" ht="12.75" hidden="1">
      <c r="B831" s="13"/>
      <c r="C831" s="2"/>
      <c r="D831" s="2"/>
    </row>
    <row r="832" spans="2:4" ht="12.75" hidden="1">
      <c r="B832" s="13"/>
      <c r="C832" s="2"/>
      <c r="D832" s="2"/>
    </row>
    <row r="833" spans="2:4" ht="12.75" hidden="1">
      <c r="B833" s="13"/>
      <c r="C833" s="2"/>
      <c r="D833" s="2"/>
    </row>
    <row r="834" spans="2:4" ht="12.75" hidden="1">
      <c r="B834" s="13"/>
      <c r="C834" s="2"/>
      <c r="D834" s="2"/>
    </row>
    <row r="835" spans="2:4" ht="12.75" hidden="1">
      <c r="B835" s="13"/>
      <c r="C835" s="2"/>
      <c r="D835" s="2"/>
    </row>
    <row r="836" spans="2:4" ht="12.75" hidden="1">
      <c r="B836" s="13"/>
      <c r="C836" s="2"/>
      <c r="D836" s="2"/>
    </row>
    <row r="837" spans="2:4" ht="12.75" hidden="1">
      <c r="B837" s="13"/>
      <c r="C837" s="2"/>
      <c r="D837" s="2"/>
    </row>
    <row r="838" spans="2:4" ht="12.75" hidden="1">
      <c r="B838" s="13"/>
      <c r="C838" s="2"/>
      <c r="D838" s="2"/>
    </row>
    <row r="839" spans="2:4" ht="12.75" hidden="1">
      <c r="B839" s="13"/>
      <c r="C839" s="2"/>
      <c r="D839" s="2"/>
    </row>
    <row r="840" spans="2:4" ht="12.75" hidden="1">
      <c r="B840" s="13"/>
      <c r="C840" s="2"/>
      <c r="D840" s="2"/>
    </row>
    <row r="841" spans="2:4" ht="12.75" hidden="1">
      <c r="B841" s="13"/>
      <c r="C841" s="2"/>
      <c r="D841" s="2"/>
    </row>
    <row r="842" spans="2:4" ht="12.75" hidden="1">
      <c r="B842" s="13"/>
      <c r="C842" s="2"/>
      <c r="D842" s="2"/>
    </row>
    <row r="843" spans="2:4" ht="12.75" hidden="1">
      <c r="B843" s="13"/>
      <c r="C843" s="2"/>
      <c r="D843" s="2"/>
    </row>
    <row r="844" spans="2:4" ht="12.75" hidden="1">
      <c r="B844" s="13"/>
      <c r="C844" s="2"/>
      <c r="D844" s="2"/>
    </row>
    <row r="845" spans="2:4" ht="12.75" hidden="1">
      <c r="B845" s="13"/>
      <c r="C845" s="2"/>
      <c r="D845" s="2"/>
    </row>
    <row r="846" spans="2:4" ht="12.75" hidden="1">
      <c r="B846" s="13"/>
      <c r="C846" s="2"/>
      <c r="D846" s="2"/>
    </row>
    <row r="847" spans="2:4" ht="12.75" hidden="1">
      <c r="B847" s="13"/>
      <c r="C847" s="2"/>
      <c r="D847" s="2"/>
    </row>
    <row r="848" spans="2:4" ht="12.75" hidden="1">
      <c r="B848" s="13"/>
      <c r="C848" s="2"/>
      <c r="D848" s="2"/>
    </row>
    <row r="849" spans="2:4" ht="12.75" hidden="1">
      <c r="B849" s="13"/>
      <c r="C849" s="2"/>
      <c r="D849" s="2"/>
    </row>
    <row r="850" spans="2:4" ht="12.75" hidden="1">
      <c r="B850" s="13"/>
      <c r="C850" s="2"/>
      <c r="D850" s="2"/>
    </row>
    <row r="851" spans="2:4" ht="12.75" hidden="1">
      <c r="B851" s="13"/>
      <c r="C851" s="2"/>
      <c r="D851" s="2"/>
    </row>
    <row r="852" spans="2:4" ht="12.75" hidden="1">
      <c r="B852" s="13"/>
      <c r="C852" s="2"/>
      <c r="D852" s="2"/>
    </row>
    <row r="853" spans="2:4" ht="12.75" hidden="1">
      <c r="B853" s="13"/>
      <c r="C853" s="2"/>
      <c r="D853" s="2"/>
    </row>
    <row r="854" spans="2:4" ht="12.75" hidden="1">
      <c r="B854" s="13"/>
      <c r="C854" s="2"/>
      <c r="D854" s="2"/>
    </row>
    <row r="855" spans="2:4" ht="12.75" hidden="1">
      <c r="B855" s="13"/>
      <c r="C855" s="2"/>
      <c r="D855" s="2"/>
    </row>
    <row r="856" spans="2:4" ht="12.75" hidden="1">
      <c r="B856" s="13"/>
      <c r="C856" s="2"/>
      <c r="D856" s="2"/>
    </row>
    <row r="857" spans="2:4" ht="12.75" hidden="1">
      <c r="B857" s="13"/>
      <c r="C857" s="2"/>
      <c r="D857" s="2"/>
    </row>
    <row r="858" spans="2:4" ht="12.75" hidden="1">
      <c r="B858" s="13"/>
      <c r="C858" s="2"/>
      <c r="D858" s="2"/>
    </row>
    <row r="859" spans="2:4" ht="12.75" hidden="1">
      <c r="B859" s="13"/>
      <c r="C859" s="2"/>
      <c r="D859" s="2"/>
    </row>
    <row r="860" spans="2:4" ht="12.75" hidden="1">
      <c r="B860" s="13"/>
      <c r="C860" s="2"/>
      <c r="D860" s="2"/>
    </row>
    <row r="861" spans="2:4" ht="12.75" hidden="1">
      <c r="B861" s="13"/>
      <c r="C861" s="2"/>
      <c r="D861" s="2"/>
    </row>
    <row r="862" spans="2:4" ht="12.75" hidden="1">
      <c r="B862" s="13"/>
      <c r="C862" s="2"/>
      <c r="D862" s="2"/>
    </row>
    <row r="863" spans="2:4" ht="12.75" hidden="1">
      <c r="B863" s="13"/>
      <c r="C863" s="2"/>
      <c r="D863" s="2"/>
    </row>
    <row r="864" spans="2:4" ht="12.75" hidden="1">
      <c r="B864" s="13"/>
      <c r="C864" s="2"/>
      <c r="D864" s="2"/>
    </row>
    <row r="865" spans="2:4" ht="12.75" hidden="1">
      <c r="B865" s="13"/>
      <c r="C865" s="2"/>
      <c r="D865" s="2"/>
    </row>
    <row r="866" spans="2:4" ht="12.75" hidden="1">
      <c r="B866" s="13"/>
      <c r="C866" s="2"/>
      <c r="D866" s="2"/>
    </row>
    <row r="867" spans="2:4" ht="12.75" hidden="1">
      <c r="B867" s="13"/>
      <c r="C867" s="2"/>
      <c r="D867" s="2"/>
    </row>
    <row r="868" spans="2:4" ht="12.75" hidden="1">
      <c r="B868" s="13"/>
      <c r="C868" s="2"/>
      <c r="D868" s="2"/>
    </row>
    <row r="869" spans="2:4" ht="12.75" hidden="1">
      <c r="B869" s="13"/>
      <c r="C869" s="2"/>
      <c r="D869" s="2"/>
    </row>
    <row r="870" spans="2:4" ht="12.75" hidden="1">
      <c r="B870" s="13"/>
      <c r="C870" s="2"/>
      <c r="D870" s="2"/>
    </row>
    <row r="871" spans="2:4" ht="12.75" hidden="1">
      <c r="B871" s="13"/>
      <c r="C871" s="2"/>
      <c r="D871" s="2"/>
    </row>
    <row r="872" spans="2:4" ht="12.75" hidden="1">
      <c r="B872" s="13"/>
      <c r="C872" s="2"/>
      <c r="D872" s="2"/>
    </row>
    <row r="873" spans="2:4" ht="12.75" hidden="1">
      <c r="B873" s="13"/>
      <c r="C873" s="2"/>
      <c r="D873" s="2"/>
    </row>
    <row r="874" spans="2:4" ht="12.75" hidden="1">
      <c r="B874" s="13"/>
      <c r="C874" s="2"/>
      <c r="D874" s="2"/>
    </row>
    <row r="875" spans="2:4" ht="12.75" hidden="1">
      <c r="B875" s="13"/>
      <c r="C875" s="2"/>
      <c r="D875" s="2"/>
    </row>
    <row r="876" spans="2:4" ht="12.75" hidden="1">
      <c r="B876" s="13"/>
      <c r="C876" s="2"/>
      <c r="D876" s="2"/>
    </row>
    <row r="877" spans="2:4" ht="12.75" hidden="1">
      <c r="B877" s="13"/>
      <c r="C877" s="2"/>
      <c r="D877" s="2"/>
    </row>
    <row r="878" spans="2:4" ht="12.75" hidden="1">
      <c r="B878" s="13"/>
      <c r="C878" s="2"/>
      <c r="D878" s="2"/>
    </row>
    <row r="879" spans="2:4" ht="12.75" hidden="1">
      <c r="B879" s="13"/>
      <c r="C879" s="2"/>
      <c r="D879" s="2"/>
    </row>
    <row r="880" spans="2:4" ht="12.75" hidden="1">
      <c r="B880" s="13"/>
      <c r="C880" s="2"/>
      <c r="D880" s="2"/>
    </row>
    <row r="881" spans="2:4" ht="12.75" hidden="1">
      <c r="B881" s="13"/>
      <c r="C881" s="2"/>
      <c r="D881" s="2"/>
    </row>
    <row r="882" spans="2:4" ht="12.75" hidden="1">
      <c r="B882" s="13"/>
      <c r="C882" s="2"/>
      <c r="D882" s="2"/>
    </row>
    <row r="883" spans="2:4" ht="12.75" hidden="1">
      <c r="B883" s="13"/>
      <c r="C883" s="2"/>
      <c r="D883" s="2"/>
    </row>
    <row r="884" spans="2:4" ht="12.75" hidden="1">
      <c r="B884" s="13"/>
      <c r="C884" s="2"/>
      <c r="D884" s="2"/>
    </row>
    <row r="885" spans="2:4" ht="12.75" hidden="1">
      <c r="B885" s="13"/>
      <c r="C885" s="2"/>
      <c r="D885" s="2"/>
    </row>
    <row r="886" spans="2:4" ht="12.75" hidden="1">
      <c r="B886" s="13"/>
      <c r="C886" s="2"/>
      <c r="D886" s="2"/>
    </row>
    <row r="887" spans="2:4" ht="12.75" hidden="1">
      <c r="B887" s="13"/>
      <c r="C887" s="2"/>
      <c r="D887" s="2"/>
    </row>
    <row r="888" spans="2:4" ht="12.75" hidden="1">
      <c r="B888" s="13"/>
      <c r="C888" s="2"/>
      <c r="D888" s="2"/>
    </row>
    <row r="889" spans="2:4" ht="12.75" hidden="1">
      <c r="B889" s="13"/>
      <c r="C889" s="2"/>
      <c r="D889" s="2"/>
    </row>
    <row r="890" spans="2:4" ht="12.75" hidden="1">
      <c r="B890" s="13"/>
      <c r="C890" s="2"/>
      <c r="D890" s="2"/>
    </row>
    <row r="891" spans="2:4" ht="12.75" hidden="1">
      <c r="B891" s="13"/>
      <c r="C891" s="2"/>
      <c r="D891" s="2"/>
    </row>
    <row r="892" spans="2:4" ht="12.75" hidden="1">
      <c r="B892" s="13"/>
      <c r="C892" s="2"/>
      <c r="D892" s="2"/>
    </row>
    <row r="893" spans="2:4" ht="12.75" hidden="1">
      <c r="B893" s="13"/>
      <c r="C893" s="2"/>
      <c r="D893" s="2"/>
    </row>
    <row r="894" spans="2:4" ht="12.75" hidden="1">
      <c r="B894" s="13"/>
      <c r="C894" s="2"/>
      <c r="D894" s="2"/>
    </row>
    <row r="895" spans="2:4" ht="12.75" hidden="1">
      <c r="B895" s="13"/>
      <c r="C895" s="2"/>
      <c r="D895" s="2"/>
    </row>
    <row r="896" spans="2:4" ht="12.75" hidden="1">
      <c r="B896" s="13"/>
      <c r="C896" s="2"/>
      <c r="D896" s="2"/>
    </row>
    <row r="897" spans="2:4" ht="12.75" hidden="1">
      <c r="B897" s="13"/>
      <c r="C897" s="2"/>
      <c r="D897" s="2"/>
    </row>
    <row r="898" spans="2:4" ht="12.75" hidden="1">
      <c r="B898" s="13"/>
      <c r="C898" s="2"/>
      <c r="D898" s="2"/>
    </row>
    <row r="899" spans="2:4" ht="12.75" hidden="1">
      <c r="B899" s="13"/>
      <c r="C899" s="2"/>
      <c r="D899" s="2"/>
    </row>
    <row r="900" spans="2:4" ht="12.75" hidden="1">
      <c r="B900" s="13"/>
      <c r="C900" s="2"/>
      <c r="D900" s="2"/>
    </row>
    <row r="901" spans="2:4" ht="12.75" hidden="1">
      <c r="B901" s="13"/>
      <c r="C901" s="2"/>
      <c r="D901" s="2"/>
    </row>
    <row r="902" spans="2:4" ht="12.75" hidden="1">
      <c r="B902" s="13"/>
      <c r="C902" s="2"/>
      <c r="D902" s="2"/>
    </row>
    <row r="903" spans="2:4" ht="12.75" hidden="1">
      <c r="B903" s="13"/>
      <c r="C903" s="2"/>
      <c r="D903" s="2"/>
    </row>
    <row r="904" spans="2:4" ht="12.75" hidden="1">
      <c r="B904" s="13"/>
      <c r="C904" s="2"/>
      <c r="D904" s="2"/>
    </row>
    <row r="905" spans="2:4" ht="12.75" hidden="1">
      <c r="B905" s="13"/>
      <c r="C905" s="2"/>
      <c r="D905" s="2"/>
    </row>
    <row r="906" spans="2:4" ht="12.75" hidden="1">
      <c r="B906" s="13"/>
      <c r="C906" s="2"/>
      <c r="D906" s="2"/>
    </row>
    <row r="907" spans="2:4" ht="12.75" hidden="1">
      <c r="B907" s="13"/>
      <c r="C907" s="2"/>
      <c r="D907" s="2"/>
    </row>
    <row r="908" spans="2:4" ht="12.75" hidden="1">
      <c r="B908" s="13"/>
      <c r="C908" s="2"/>
      <c r="D908" s="2"/>
    </row>
    <row r="909" spans="2:4" ht="12.75" hidden="1">
      <c r="B909" s="13"/>
      <c r="C909" s="2"/>
      <c r="D909" s="2"/>
    </row>
    <row r="910" spans="2:4" ht="12.75" hidden="1">
      <c r="B910" s="13"/>
      <c r="C910" s="2"/>
      <c r="D910" s="2"/>
    </row>
    <row r="911" spans="2:4" ht="12.75" hidden="1">
      <c r="B911" s="13"/>
      <c r="C911" s="2"/>
      <c r="D911" s="2"/>
    </row>
    <row r="912" spans="2:4" ht="12.75" hidden="1">
      <c r="B912" s="13"/>
      <c r="C912" s="2"/>
      <c r="D912" s="2"/>
    </row>
    <row r="913" spans="2:4" ht="12.75" hidden="1">
      <c r="B913" s="13"/>
      <c r="C913" s="2"/>
      <c r="D913" s="2"/>
    </row>
    <row r="914" spans="2:4" ht="12.75" hidden="1">
      <c r="B914" s="13"/>
      <c r="C914" s="2"/>
      <c r="D914" s="2"/>
    </row>
    <row r="915" spans="2:4" ht="12.75" hidden="1">
      <c r="B915" s="13"/>
      <c r="C915" s="2"/>
      <c r="D915" s="2"/>
    </row>
    <row r="916" spans="2:4" ht="12.75" hidden="1">
      <c r="B916" s="13"/>
      <c r="C916" s="2"/>
      <c r="D916" s="2"/>
    </row>
    <row r="917" spans="2:4" ht="12.75" hidden="1">
      <c r="B917" s="13"/>
      <c r="C917" s="2"/>
      <c r="D917" s="2"/>
    </row>
    <row r="918" spans="2:4" ht="12.75" hidden="1">
      <c r="B918" s="13"/>
      <c r="C918" s="2"/>
      <c r="D918" s="2"/>
    </row>
    <row r="919" spans="2:4" ht="12.75" hidden="1">
      <c r="B919" s="13"/>
      <c r="C919" s="2"/>
      <c r="D919" s="2"/>
    </row>
    <row r="920" spans="2:4" ht="12.75" hidden="1">
      <c r="B920" s="13"/>
      <c r="C920" s="2"/>
      <c r="D920" s="2"/>
    </row>
    <row r="921" spans="2:4" ht="12.75" hidden="1">
      <c r="B921" s="13"/>
      <c r="C921" s="2"/>
      <c r="D921" s="2"/>
    </row>
    <row r="922" spans="2:4" ht="12.75" hidden="1">
      <c r="B922" s="13"/>
      <c r="C922" s="2"/>
      <c r="D922" s="2"/>
    </row>
    <row r="923" spans="2:4" ht="12.75" hidden="1">
      <c r="B923" s="13"/>
      <c r="C923" s="2"/>
      <c r="D923" s="2"/>
    </row>
    <row r="924" spans="2:4" ht="12.75" hidden="1">
      <c r="B924" s="13"/>
      <c r="C924" s="2"/>
      <c r="D924" s="2"/>
    </row>
    <row r="925" spans="2:4" ht="12.75" hidden="1">
      <c r="B925" s="13"/>
      <c r="C925" s="2"/>
      <c r="D925" s="2"/>
    </row>
    <row r="926" spans="2:4" ht="12.75" hidden="1">
      <c r="B926" s="13"/>
      <c r="C926" s="2"/>
      <c r="D926" s="2"/>
    </row>
    <row r="927" spans="2:4" ht="12.75" hidden="1">
      <c r="B927" s="13"/>
      <c r="C927" s="2"/>
      <c r="D927" s="2"/>
    </row>
    <row r="928" spans="2:4" ht="12.75" hidden="1">
      <c r="B928" s="13"/>
      <c r="C928" s="2"/>
      <c r="D928" s="2"/>
    </row>
    <row r="929" spans="2:4" ht="12.75" hidden="1">
      <c r="B929" s="13"/>
      <c r="C929" s="2"/>
      <c r="D929" s="2"/>
    </row>
    <row r="930" spans="2:4" ht="12.75" hidden="1">
      <c r="B930" s="13"/>
      <c r="C930" s="2"/>
      <c r="D930" s="2"/>
    </row>
    <row r="931" spans="2:4" ht="12.75" hidden="1">
      <c r="B931" s="13"/>
      <c r="C931" s="2"/>
      <c r="D931" s="2"/>
    </row>
    <row r="932" spans="2:4" ht="12.75" hidden="1">
      <c r="B932" s="13"/>
      <c r="C932" s="2"/>
      <c r="D932" s="2"/>
    </row>
    <row r="933" spans="2:4" ht="12.75" hidden="1">
      <c r="B933" s="13"/>
      <c r="C933" s="2"/>
      <c r="D933" s="2"/>
    </row>
    <row r="934" spans="2:4" ht="12.75" hidden="1">
      <c r="B934" s="13"/>
      <c r="C934" s="2"/>
      <c r="D934" s="2"/>
    </row>
    <row r="935" spans="2:4" ht="12.75" hidden="1">
      <c r="B935" s="13"/>
      <c r="C935" s="2"/>
      <c r="D935" s="2"/>
    </row>
    <row r="936" spans="2:4" ht="12.75" hidden="1">
      <c r="B936" s="13"/>
      <c r="C936" s="2"/>
      <c r="D936" s="2"/>
    </row>
    <row r="937" spans="2:4" ht="12.75" hidden="1">
      <c r="B937" s="13"/>
      <c r="C937" s="2"/>
      <c r="D937" s="2"/>
    </row>
    <row r="938" spans="2:4" ht="12.75" hidden="1">
      <c r="B938" s="13"/>
      <c r="C938" s="2"/>
      <c r="D938" s="2"/>
    </row>
    <row r="939" spans="2:4" ht="12.75" hidden="1">
      <c r="B939" s="13"/>
      <c r="C939" s="2"/>
      <c r="D939" s="2"/>
    </row>
    <row r="940" spans="2:4" ht="12.75" hidden="1">
      <c r="B940" s="13"/>
      <c r="C940" s="2"/>
      <c r="D940" s="2"/>
    </row>
    <row r="941" spans="2:4" ht="12.75" hidden="1">
      <c r="B941" s="13"/>
      <c r="C941" s="2"/>
      <c r="D941" s="2"/>
    </row>
    <row r="942" spans="2:4" ht="12.75" hidden="1">
      <c r="B942" s="13"/>
      <c r="C942" s="2"/>
      <c r="D942" s="2"/>
    </row>
    <row r="943" spans="2:4" ht="12.75" hidden="1">
      <c r="B943" s="13"/>
      <c r="C943" s="2"/>
      <c r="D943" s="2"/>
    </row>
    <row r="944" spans="2:4" ht="12.75" hidden="1">
      <c r="B944" s="13"/>
      <c r="C944" s="2"/>
      <c r="D944" s="2"/>
    </row>
    <row r="945" spans="2:4" ht="12.75" hidden="1">
      <c r="B945" s="13"/>
      <c r="C945" s="2"/>
      <c r="D945" s="2"/>
    </row>
    <row r="946" spans="2:4" ht="12.75" hidden="1">
      <c r="B946" s="13"/>
      <c r="C946" s="2"/>
      <c r="D946" s="2"/>
    </row>
    <row r="947" spans="2:4" ht="12.75" hidden="1">
      <c r="B947" s="13"/>
      <c r="C947" s="2"/>
      <c r="D947" s="2"/>
    </row>
    <row r="948" spans="2:4" ht="12.75" hidden="1">
      <c r="B948" s="13"/>
      <c r="C948" s="2"/>
      <c r="D948" s="2"/>
    </row>
    <row r="949" spans="2:4" ht="12.75" hidden="1">
      <c r="B949" s="13"/>
      <c r="C949" s="2"/>
      <c r="D949" s="2"/>
    </row>
    <row r="950" spans="2:4" ht="12.75" hidden="1">
      <c r="B950" s="13"/>
      <c r="C950" s="2"/>
      <c r="D950" s="2"/>
    </row>
    <row r="951" spans="2:4" ht="12.75" hidden="1">
      <c r="B951" s="13"/>
      <c r="C951" s="2"/>
      <c r="D951" s="2"/>
    </row>
    <row r="952" spans="2:4" ht="12.75" hidden="1">
      <c r="B952" s="13"/>
      <c r="C952" s="2"/>
      <c r="D952" s="2"/>
    </row>
    <row r="953" spans="2:4" ht="12.75" hidden="1">
      <c r="B953" s="13"/>
      <c r="C953" s="2"/>
      <c r="D953" s="2"/>
    </row>
    <row r="954" spans="2:4" ht="12.75" hidden="1">
      <c r="B954" s="13"/>
      <c r="C954" s="2"/>
      <c r="D954" s="2"/>
    </row>
    <row r="955" spans="2:4" ht="12.75" hidden="1">
      <c r="B955" s="13"/>
      <c r="C955" s="2"/>
      <c r="D955" s="2"/>
    </row>
    <row r="956" spans="2:4" ht="12.75" hidden="1">
      <c r="B956" s="13"/>
      <c r="C956" s="2"/>
      <c r="D956" s="2"/>
    </row>
    <row r="957" spans="2:4" ht="12.75" hidden="1">
      <c r="B957" s="13"/>
      <c r="C957" s="2"/>
      <c r="D957" s="2"/>
    </row>
    <row r="958" spans="2:4" ht="12.75" hidden="1">
      <c r="B958" s="13"/>
      <c r="C958" s="2"/>
      <c r="D958" s="2"/>
    </row>
    <row r="959" spans="2:4" ht="12.75" hidden="1">
      <c r="B959" s="13"/>
      <c r="C959" s="2"/>
      <c r="D959" s="2"/>
    </row>
    <row r="960" spans="2:4" ht="12.75" hidden="1">
      <c r="B960" s="13"/>
      <c r="C960" s="2"/>
      <c r="D960" s="2"/>
    </row>
    <row r="961" spans="2:4" ht="12.75" hidden="1">
      <c r="B961" s="13"/>
      <c r="C961" s="2"/>
      <c r="D961" s="2"/>
    </row>
    <row r="962" spans="2:4" ht="12.75" hidden="1">
      <c r="B962" s="13"/>
      <c r="C962" s="2"/>
      <c r="D962" s="2"/>
    </row>
    <row r="963" spans="2:4" ht="12.75" hidden="1">
      <c r="B963" s="13"/>
      <c r="C963" s="2"/>
      <c r="D963" s="2"/>
    </row>
    <row r="964" spans="2:4" ht="12.75" hidden="1">
      <c r="B964" s="13"/>
      <c r="C964" s="2"/>
      <c r="D964" s="2"/>
    </row>
    <row r="965" spans="2:4" ht="12.75" hidden="1">
      <c r="B965" s="13"/>
      <c r="C965" s="2"/>
      <c r="D965" s="2"/>
    </row>
    <row r="966" spans="2:4" ht="12.75" hidden="1">
      <c r="B966" s="13"/>
      <c r="C966" s="2"/>
      <c r="D966" s="2"/>
    </row>
    <row r="967" spans="2:4" ht="12.75" hidden="1">
      <c r="B967" s="13"/>
      <c r="C967" s="2"/>
      <c r="D967" s="2"/>
    </row>
    <row r="968" spans="2:4" ht="12.75" hidden="1">
      <c r="B968" s="13"/>
      <c r="C968" s="2"/>
      <c r="D968" s="2"/>
    </row>
    <row r="969" spans="2:4" ht="12.75" hidden="1">
      <c r="B969" s="13"/>
      <c r="C969" s="2"/>
      <c r="D969" s="2"/>
    </row>
    <row r="970" spans="2:4" ht="12.75" hidden="1">
      <c r="B970" s="13"/>
      <c r="C970" s="2"/>
      <c r="D970" s="2"/>
    </row>
    <row r="971" spans="2:4" ht="12.75" hidden="1">
      <c r="B971" s="13"/>
      <c r="C971" s="2"/>
      <c r="D971" s="2"/>
    </row>
    <row r="972" spans="2:4" ht="12.75" hidden="1">
      <c r="B972" s="13"/>
      <c r="C972" s="2"/>
      <c r="D972" s="2"/>
    </row>
    <row r="973" spans="2:4" ht="12.75" hidden="1">
      <c r="B973" s="13"/>
      <c r="C973" s="2"/>
      <c r="D973" s="2"/>
    </row>
    <row r="974" spans="2:4" ht="12.75" hidden="1">
      <c r="B974" s="13"/>
      <c r="C974" s="2"/>
      <c r="D974" s="2"/>
    </row>
    <row r="975" spans="2:4" ht="12.75" hidden="1">
      <c r="B975" s="13"/>
      <c r="C975" s="2"/>
      <c r="D975" s="2"/>
    </row>
    <row r="976" spans="2:4" ht="12.75" hidden="1">
      <c r="B976" s="13"/>
      <c r="C976" s="2"/>
      <c r="D976" s="2"/>
    </row>
    <row r="977" spans="2:4" ht="12.75" hidden="1">
      <c r="B977" s="13"/>
      <c r="C977" s="2"/>
      <c r="D977" s="2"/>
    </row>
    <row r="978" spans="2:4" ht="12.75" hidden="1">
      <c r="B978" s="13"/>
      <c r="C978" s="2"/>
      <c r="D978" s="2"/>
    </row>
    <row r="979" spans="2:4" ht="12.75" hidden="1">
      <c r="B979" s="13"/>
      <c r="C979" s="2"/>
      <c r="D979" s="2"/>
    </row>
    <row r="980" spans="2:4" ht="12.75" hidden="1">
      <c r="B980" s="13"/>
      <c r="C980" s="2"/>
      <c r="D980" s="2"/>
    </row>
    <row r="981" spans="2:4" ht="12.75" hidden="1">
      <c r="B981" s="13"/>
      <c r="C981" s="2"/>
      <c r="D981" s="2"/>
    </row>
    <row r="982" spans="2:4" ht="12.75" hidden="1">
      <c r="B982" s="13"/>
      <c r="C982" s="2"/>
      <c r="D982" s="2"/>
    </row>
    <row r="983" spans="2:4" ht="12.75" hidden="1">
      <c r="B983" s="13"/>
      <c r="C983" s="2"/>
      <c r="D983" s="2"/>
    </row>
    <row r="984" spans="2:4" ht="12.75" hidden="1">
      <c r="B984" s="13"/>
      <c r="C984" s="2"/>
      <c r="D984" s="2"/>
    </row>
    <row r="985" spans="2:4" ht="12.75" hidden="1">
      <c r="B985" s="13"/>
      <c r="C985" s="2"/>
      <c r="D985" s="2"/>
    </row>
    <row r="986" spans="2:4" ht="12.75" hidden="1">
      <c r="B986" s="13"/>
      <c r="C986" s="2"/>
      <c r="D986" s="2"/>
    </row>
    <row r="987" spans="2:4" ht="12.75" hidden="1">
      <c r="B987" s="13"/>
      <c r="C987" s="2"/>
      <c r="D987" s="2"/>
    </row>
    <row r="988" spans="2:4" ht="12.75" hidden="1">
      <c r="B988" s="13"/>
      <c r="C988" s="2"/>
      <c r="D988" s="2"/>
    </row>
    <row r="989" spans="2:4" ht="12.75" hidden="1">
      <c r="B989" s="13"/>
      <c r="C989" s="2"/>
      <c r="D989" s="2"/>
    </row>
    <row r="990" spans="2:4" ht="12.75" hidden="1">
      <c r="B990" s="13"/>
      <c r="C990" s="2"/>
      <c r="D990" s="2"/>
    </row>
    <row r="991" spans="2:4" ht="12.75" hidden="1">
      <c r="B991" s="13"/>
      <c r="C991" s="2"/>
      <c r="D991" s="2"/>
    </row>
    <row r="992" spans="2:4" ht="12.75" hidden="1">
      <c r="B992" s="13"/>
      <c r="C992" s="2"/>
      <c r="D992" s="2"/>
    </row>
    <row r="993" spans="2:4" ht="12.75" hidden="1">
      <c r="B993" s="13"/>
      <c r="C993" s="2"/>
      <c r="D993" s="2"/>
    </row>
    <row r="994" spans="2:4" ht="12.75" hidden="1">
      <c r="B994" s="13"/>
      <c r="C994" s="2"/>
      <c r="D994" s="2"/>
    </row>
    <row r="995" spans="2:4" ht="12.75" hidden="1">
      <c r="B995" s="13"/>
      <c r="C995" s="2"/>
      <c r="D995" s="2"/>
    </row>
    <row r="996" spans="2:4" ht="12.75" hidden="1">
      <c r="B996" s="13"/>
      <c r="C996" s="2"/>
      <c r="D996" s="2"/>
    </row>
    <row r="997" spans="2:4" ht="12.75" hidden="1">
      <c r="B997" s="13"/>
      <c r="C997" s="2"/>
      <c r="D997" s="2"/>
    </row>
    <row r="998" spans="2:4" ht="12.75" hidden="1">
      <c r="B998" s="13"/>
      <c r="C998" s="2"/>
      <c r="D998" s="2"/>
    </row>
    <row r="999" spans="2:4" ht="12.75" hidden="1">
      <c r="B999" s="13"/>
      <c r="C999" s="2"/>
      <c r="D999" s="2"/>
    </row>
    <row r="1000" spans="2:4" ht="12.75" hidden="1">
      <c r="B1000" s="13"/>
      <c r="C1000" s="2"/>
      <c r="D1000" s="2"/>
    </row>
    <row r="1001" spans="2:4" ht="12.75" hidden="1">
      <c r="B1001" s="13"/>
      <c r="C1001" s="2"/>
      <c r="D1001" s="2"/>
    </row>
    <row r="1002" spans="2:4" ht="12.75" hidden="1">
      <c r="B1002" s="13"/>
      <c r="C1002" s="2"/>
      <c r="D1002" s="2"/>
    </row>
    <row r="1003" spans="2:4" ht="12.75" hidden="1">
      <c r="B1003" s="13"/>
      <c r="C1003" s="2"/>
      <c r="D1003" s="2"/>
    </row>
    <row r="1004" spans="2:4" ht="12.75" hidden="1">
      <c r="B1004" s="13"/>
      <c r="C1004" s="2"/>
      <c r="D1004" s="2"/>
    </row>
    <row r="1005" spans="2:4" ht="12.75" hidden="1">
      <c r="B1005" s="13"/>
      <c r="C1005" s="2"/>
      <c r="D1005" s="2"/>
    </row>
    <row r="1006" spans="2:4" ht="12.75" hidden="1">
      <c r="B1006" s="13"/>
      <c r="C1006" s="2"/>
      <c r="D1006" s="2"/>
    </row>
    <row r="1007" spans="2:4" ht="9" hidden="1" customHeight="1">
      <c r="B1007" s="13"/>
      <c r="C1007" s="2"/>
      <c r="D1007" s="2"/>
    </row>
    <row r="1008" spans="2:4" ht="15.75" hidden="1" customHeight="1"/>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outlinePr summaryBelow="0" summaryRight="0"/>
  </sheetPr>
  <dimension ref="A1:Z998"/>
  <sheetViews>
    <sheetView showGridLines="0" workbookViewId="0">
      <pane ySplit="1" topLeftCell="A2" activePane="bottomLeft" state="frozen"/>
      <selection pane="bottomLeft" activeCell="A5" sqref="A5"/>
    </sheetView>
  </sheetViews>
  <sheetFormatPr baseColWidth="10" defaultColWidth="0" defaultRowHeight="15.75" customHeight="1"/>
  <cols>
    <col min="1" max="3" width="14.42578125" customWidth="1"/>
    <col min="4" max="4" width="23.85546875" customWidth="1"/>
    <col min="5" max="26" width="14.42578125" hidden="1" customWidth="1"/>
    <col min="27" max="16384" width="14.42578125" hidden="1"/>
  </cols>
  <sheetData>
    <row r="1" spans="1:26" ht="39" customHeight="1">
      <c r="A1" s="125" t="s">
        <v>52</v>
      </c>
      <c r="B1" s="126"/>
      <c r="C1" s="126"/>
      <c r="D1" s="126"/>
      <c r="E1" s="35"/>
      <c r="F1" s="35"/>
      <c r="G1" s="35"/>
      <c r="H1" s="36"/>
      <c r="I1" s="36"/>
      <c r="J1" s="36"/>
      <c r="K1" s="36"/>
      <c r="L1" s="36"/>
      <c r="M1" s="36"/>
      <c r="N1" s="36"/>
      <c r="O1" s="36"/>
      <c r="P1" s="36"/>
      <c r="Q1" s="36"/>
      <c r="R1" s="36"/>
      <c r="S1" s="36"/>
      <c r="T1" s="36"/>
      <c r="U1" s="36"/>
      <c r="V1" s="36"/>
      <c r="W1" s="36"/>
      <c r="X1" s="36"/>
      <c r="Y1" s="36"/>
      <c r="Z1" s="36"/>
    </row>
    <row r="2" spans="1:26" ht="12.75">
      <c r="A2" s="35"/>
      <c r="B2" s="37"/>
      <c r="C2" s="35"/>
      <c r="D2" s="35"/>
      <c r="E2" s="35"/>
      <c r="F2" s="35"/>
      <c r="G2" s="35"/>
      <c r="H2" s="36"/>
      <c r="I2" s="36"/>
      <c r="J2" s="36"/>
      <c r="K2" s="36"/>
      <c r="L2" s="36"/>
      <c r="M2" s="36"/>
      <c r="N2" s="36"/>
      <c r="O2" s="36"/>
      <c r="P2" s="36"/>
      <c r="Q2" s="36"/>
      <c r="R2" s="36"/>
      <c r="S2" s="36"/>
      <c r="T2" s="36"/>
      <c r="U2" s="36"/>
      <c r="V2" s="36"/>
      <c r="W2" s="36"/>
      <c r="X2" s="36"/>
      <c r="Y2" s="36"/>
      <c r="Z2" s="36"/>
    </row>
    <row r="3" spans="1:26" ht="25.5">
      <c r="A3" s="38" t="s">
        <v>24</v>
      </c>
      <c r="B3" s="39" t="s">
        <v>25</v>
      </c>
      <c r="C3" s="35"/>
      <c r="D3" s="35"/>
      <c r="E3" s="35"/>
      <c r="F3" s="35"/>
      <c r="G3" s="35"/>
      <c r="H3" s="36"/>
      <c r="I3" s="36"/>
      <c r="J3" s="36"/>
      <c r="K3" s="36"/>
      <c r="L3" s="36"/>
      <c r="M3" s="36"/>
      <c r="N3" s="36"/>
      <c r="O3" s="36"/>
      <c r="P3" s="36"/>
      <c r="Q3" s="36"/>
      <c r="R3" s="36"/>
      <c r="S3" s="36"/>
      <c r="T3" s="36"/>
      <c r="U3" s="36"/>
      <c r="V3" s="36"/>
      <c r="W3" s="36"/>
      <c r="X3" s="36"/>
      <c r="Y3" s="36"/>
      <c r="Z3" s="36"/>
    </row>
    <row r="4" spans="1:26" ht="12.75">
      <c r="A4" s="40">
        <v>33970</v>
      </c>
      <c r="B4" s="41">
        <v>7.4671000000000003</v>
      </c>
      <c r="C4" s="42"/>
      <c r="D4" s="43"/>
      <c r="E4" s="35"/>
      <c r="F4" s="35"/>
      <c r="G4" s="35"/>
      <c r="H4" s="36"/>
      <c r="I4" s="36"/>
      <c r="J4" s="36"/>
      <c r="K4" s="36"/>
      <c r="L4" s="36"/>
      <c r="M4" s="36"/>
      <c r="N4" s="36"/>
      <c r="O4" s="36"/>
      <c r="P4" s="36"/>
      <c r="Q4" s="36"/>
      <c r="R4" s="36"/>
      <c r="S4" s="36"/>
      <c r="T4" s="36"/>
      <c r="U4" s="36"/>
      <c r="V4" s="36"/>
      <c r="W4" s="36"/>
      <c r="X4" s="36"/>
      <c r="Y4" s="36"/>
      <c r="Z4" s="36"/>
    </row>
    <row r="5" spans="1:26" ht="12.75">
      <c r="A5" s="40">
        <v>34001</v>
      </c>
      <c r="B5" s="41">
        <v>7.5010000000000003</v>
      </c>
      <c r="C5" s="42"/>
      <c r="D5" s="43"/>
      <c r="E5" s="35"/>
      <c r="F5" s="35"/>
      <c r="G5" s="35"/>
      <c r="H5" s="36"/>
      <c r="I5" s="36"/>
      <c r="J5" s="36"/>
      <c r="K5" s="36"/>
      <c r="L5" s="36"/>
      <c r="M5" s="36"/>
      <c r="N5" s="36"/>
      <c r="O5" s="36"/>
      <c r="P5" s="36"/>
      <c r="Q5" s="36"/>
      <c r="R5" s="36"/>
      <c r="S5" s="36"/>
      <c r="T5" s="36"/>
      <c r="U5" s="36"/>
      <c r="V5" s="36"/>
      <c r="W5" s="36"/>
      <c r="X5" s="36"/>
      <c r="Y5" s="36"/>
      <c r="Z5" s="36"/>
    </row>
    <row r="6" spans="1:26" ht="12.75">
      <c r="A6" s="40">
        <v>34029</v>
      </c>
      <c r="B6" s="41">
        <v>7.5228999999999999</v>
      </c>
      <c r="C6" s="42"/>
      <c r="D6" s="43"/>
      <c r="E6" s="35"/>
      <c r="F6" s="35"/>
      <c r="G6" s="35"/>
      <c r="H6" s="36"/>
      <c r="I6" s="36"/>
      <c r="J6" s="36"/>
      <c r="K6" s="36"/>
      <c r="L6" s="36"/>
      <c r="M6" s="36"/>
      <c r="N6" s="36"/>
      <c r="O6" s="36"/>
      <c r="P6" s="36"/>
      <c r="Q6" s="36"/>
      <c r="R6" s="36"/>
      <c r="S6" s="36"/>
      <c r="T6" s="36"/>
      <c r="U6" s="36"/>
      <c r="V6" s="36"/>
      <c r="W6" s="36"/>
      <c r="X6" s="36"/>
      <c r="Y6" s="36"/>
      <c r="Z6" s="36"/>
    </row>
    <row r="7" spans="1:26" ht="12.75">
      <c r="A7" s="40">
        <v>34060</v>
      </c>
      <c r="B7" s="41">
        <v>7.5620000000000003</v>
      </c>
      <c r="C7" s="42"/>
      <c r="D7" s="43"/>
      <c r="E7" s="35"/>
      <c r="F7" s="35"/>
      <c r="G7" s="35"/>
      <c r="H7" s="36"/>
      <c r="I7" s="36"/>
      <c r="J7" s="36"/>
      <c r="K7" s="36"/>
      <c r="L7" s="36"/>
      <c r="M7" s="36"/>
      <c r="N7" s="36"/>
      <c r="O7" s="36"/>
      <c r="P7" s="36"/>
      <c r="Q7" s="36"/>
      <c r="R7" s="36"/>
      <c r="S7" s="36"/>
      <c r="T7" s="36"/>
      <c r="U7" s="36"/>
      <c r="V7" s="36"/>
      <c r="W7" s="36"/>
      <c r="X7" s="36"/>
      <c r="Y7" s="36"/>
      <c r="Z7" s="36"/>
    </row>
    <row r="8" spans="1:26" ht="12.75">
      <c r="A8" s="40">
        <v>34090</v>
      </c>
      <c r="B8" s="41">
        <v>7.5380000000000003</v>
      </c>
      <c r="C8" s="42"/>
      <c r="D8" s="43"/>
      <c r="E8" s="35"/>
      <c r="F8" s="35"/>
      <c r="G8" s="35"/>
      <c r="H8" s="36"/>
      <c r="I8" s="36"/>
      <c r="J8" s="36"/>
      <c r="K8" s="36"/>
      <c r="L8" s="36"/>
      <c r="M8" s="36"/>
      <c r="N8" s="36"/>
      <c r="O8" s="36"/>
      <c r="P8" s="36"/>
      <c r="Q8" s="36"/>
      <c r="R8" s="36"/>
      <c r="S8" s="36"/>
      <c r="T8" s="36"/>
      <c r="U8" s="36"/>
      <c r="V8" s="36"/>
      <c r="W8" s="36"/>
      <c r="X8" s="36"/>
      <c r="Y8" s="36"/>
      <c r="Z8" s="36"/>
    </row>
    <row r="9" spans="1:26" ht="12.75">
      <c r="A9" s="40">
        <v>34121</v>
      </c>
      <c r="B9" s="41">
        <v>7.5522999999999998</v>
      </c>
      <c r="C9" s="42"/>
      <c r="D9" s="43"/>
      <c r="E9" s="35"/>
      <c r="F9" s="35"/>
      <c r="G9" s="35"/>
      <c r="H9" s="36"/>
      <c r="I9" s="36"/>
      <c r="J9" s="36"/>
      <c r="K9" s="36"/>
      <c r="L9" s="36"/>
      <c r="M9" s="36"/>
      <c r="N9" s="36"/>
      <c r="O9" s="36"/>
      <c r="P9" s="36"/>
      <c r="Q9" s="36"/>
      <c r="R9" s="36"/>
      <c r="S9" s="36"/>
      <c r="T9" s="36"/>
      <c r="U9" s="36"/>
      <c r="V9" s="36"/>
      <c r="W9" s="36"/>
      <c r="X9" s="36"/>
      <c r="Y9" s="36"/>
      <c r="Z9" s="36"/>
    </row>
    <row r="10" spans="1:26" ht="12.75">
      <c r="A10" s="40">
        <v>34151</v>
      </c>
      <c r="B10" s="41">
        <v>7.56</v>
      </c>
      <c r="C10" s="42"/>
      <c r="D10" s="43"/>
      <c r="E10" s="35"/>
      <c r="F10" s="35"/>
      <c r="G10" s="35"/>
      <c r="H10" s="36"/>
      <c r="I10" s="36"/>
      <c r="J10" s="36"/>
      <c r="K10" s="36"/>
      <c r="L10" s="36"/>
      <c r="M10" s="36"/>
      <c r="N10" s="36"/>
      <c r="O10" s="36"/>
      <c r="P10" s="36"/>
      <c r="Q10" s="36"/>
      <c r="R10" s="36"/>
      <c r="S10" s="36"/>
      <c r="T10" s="36"/>
      <c r="U10" s="36"/>
      <c r="V10" s="36"/>
      <c r="W10" s="36"/>
      <c r="X10" s="36"/>
      <c r="Y10" s="36"/>
      <c r="Z10" s="36"/>
    </row>
    <row r="11" spans="1:26" ht="12.75">
      <c r="A11" s="40">
        <v>34182</v>
      </c>
      <c r="B11" s="41">
        <v>7.5932000000000004</v>
      </c>
      <c r="C11" s="42"/>
      <c r="D11" s="43"/>
      <c r="E11" s="35"/>
      <c r="F11" s="35"/>
      <c r="G11" s="35"/>
      <c r="H11" s="36"/>
      <c r="I11" s="36"/>
      <c r="J11" s="36"/>
      <c r="K11" s="36"/>
      <c r="L11" s="36"/>
      <c r="M11" s="36"/>
      <c r="N11" s="36"/>
      <c r="O11" s="36"/>
      <c r="P11" s="36"/>
      <c r="Q11" s="36"/>
      <c r="R11" s="36"/>
      <c r="S11" s="36"/>
      <c r="T11" s="36"/>
      <c r="U11" s="36"/>
      <c r="V11" s="36"/>
      <c r="W11" s="36"/>
      <c r="X11" s="36"/>
      <c r="Y11" s="36"/>
      <c r="Z11" s="36"/>
    </row>
    <row r="12" spans="1:26" ht="12.75">
      <c r="A12" s="40">
        <v>34213</v>
      </c>
      <c r="B12" s="41">
        <v>7.5641999999999996</v>
      </c>
      <c r="C12" s="42"/>
      <c r="D12" s="43"/>
      <c r="E12" s="35"/>
      <c r="F12" s="35"/>
      <c r="G12" s="35"/>
      <c r="H12" s="36"/>
      <c r="I12" s="36"/>
      <c r="J12" s="36"/>
      <c r="K12" s="36"/>
      <c r="L12" s="36"/>
      <c r="M12" s="36"/>
      <c r="N12" s="36"/>
      <c r="O12" s="36"/>
      <c r="P12" s="36"/>
      <c r="Q12" s="36"/>
      <c r="R12" s="36"/>
      <c r="S12" s="36"/>
      <c r="T12" s="36"/>
      <c r="U12" s="36"/>
      <c r="V12" s="36"/>
      <c r="W12" s="36"/>
      <c r="X12" s="36"/>
      <c r="Y12" s="36"/>
      <c r="Z12" s="36"/>
    </row>
    <row r="13" spans="1:26" ht="12.75">
      <c r="A13" s="40">
        <v>34243</v>
      </c>
      <c r="B13" s="41">
        <v>7.5769000000000002</v>
      </c>
      <c r="C13" s="42"/>
      <c r="D13" s="43"/>
      <c r="E13" s="35"/>
      <c r="F13" s="35"/>
      <c r="G13" s="35"/>
      <c r="H13" s="36"/>
      <c r="I13" s="36"/>
      <c r="J13" s="36"/>
      <c r="K13" s="36"/>
      <c r="L13" s="36"/>
      <c r="M13" s="36"/>
      <c r="N13" s="36"/>
      <c r="O13" s="36"/>
      <c r="P13" s="36"/>
      <c r="Q13" s="36"/>
      <c r="R13" s="36"/>
      <c r="S13" s="36"/>
      <c r="T13" s="36"/>
      <c r="U13" s="36"/>
      <c r="V13" s="36"/>
      <c r="W13" s="36"/>
      <c r="X13" s="36"/>
      <c r="Y13" s="36"/>
      <c r="Z13" s="36"/>
    </row>
    <row r="14" spans="1:26" ht="12.75">
      <c r="A14" s="40">
        <v>34274</v>
      </c>
      <c r="B14" s="41">
        <v>7.5110999999999999</v>
      </c>
      <c r="C14" s="42"/>
      <c r="D14" s="43"/>
      <c r="E14" s="35"/>
      <c r="F14" s="35"/>
      <c r="G14" s="35"/>
      <c r="H14" s="36"/>
      <c r="I14" s="36"/>
      <c r="J14" s="36"/>
      <c r="K14" s="36"/>
      <c r="L14" s="36"/>
      <c r="M14" s="36"/>
      <c r="N14" s="36"/>
      <c r="O14" s="36"/>
      <c r="P14" s="36"/>
      <c r="Q14" s="36"/>
      <c r="R14" s="36"/>
      <c r="S14" s="36"/>
      <c r="T14" s="36"/>
      <c r="U14" s="36"/>
      <c r="V14" s="36"/>
      <c r="W14" s="36"/>
      <c r="X14" s="36"/>
      <c r="Y14" s="36"/>
      <c r="Z14" s="36"/>
    </row>
    <row r="15" spans="1:26" ht="12.75">
      <c r="A15" s="40">
        <v>34304</v>
      </c>
      <c r="B15" s="41">
        <v>7.4489000000000001</v>
      </c>
      <c r="C15" s="42"/>
      <c r="D15" s="43"/>
      <c r="E15" s="35"/>
      <c r="F15" s="35"/>
      <c r="G15" s="35"/>
      <c r="H15" s="36"/>
      <c r="I15" s="36"/>
      <c r="J15" s="36"/>
      <c r="K15" s="36"/>
      <c r="L15" s="36"/>
      <c r="M15" s="36"/>
      <c r="N15" s="36"/>
      <c r="O15" s="36"/>
      <c r="P15" s="36"/>
      <c r="Q15" s="36"/>
      <c r="R15" s="36"/>
      <c r="S15" s="36"/>
      <c r="T15" s="36"/>
      <c r="U15" s="36"/>
      <c r="V15" s="36"/>
      <c r="W15" s="36"/>
      <c r="X15" s="36"/>
      <c r="Y15" s="36"/>
      <c r="Z15" s="36"/>
    </row>
    <row r="16" spans="1:26" ht="12.75">
      <c r="A16" s="40">
        <v>34335</v>
      </c>
      <c r="B16" s="41">
        <v>7.4126000000000003</v>
      </c>
      <c r="C16" s="42"/>
      <c r="D16" s="43"/>
      <c r="E16" s="35"/>
      <c r="F16" s="35"/>
      <c r="G16" s="35"/>
      <c r="H16" s="36"/>
      <c r="I16" s="36"/>
      <c r="J16" s="36"/>
      <c r="K16" s="36"/>
      <c r="L16" s="36"/>
      <c r="M16" s="36"/>
      <c r="N16" s="36"/>
      <c r="O16" s="36"/>
      <c r="P16" s="36"/>
      <c r="Q16" s="36"/>
      <c r="R16" s="36"/>
      <c r="S16" s="36"/>
      <c r="T16" s="36"/>
      <c r="U16" s="36"/>
      <c r="V16" s="36"/>
      <c r="W16" s="36"/>
      <c r="X16" s="36"/>
      <c r="Y16" s="36"/>
      <c r="Z16" s="36"/>
    </row>
    <row r="17" spans="1:26" ht="12.75">
      <c r="A17" s="40">
        <v>34366</v>
      </c>
      <c r="B17" s="41">
        <v>7.3658999999999999</v>
      </c>
      <c r="C17" s="42"/>
      <c r="D17" s="43"/>
      <c r="E17" s="35"/>
      <c r="F17" s="35"/>
      <c r="G17" s="35"/>
      <c r="H17" s="36"/>
      <c r="I17" s="36"/>
      <c r="J17" s="36"/>
      <c r="K17" s="36"/>
      <c r="L17" s="36"/>
      <c r="M17" s="36"/>
      <c r="N17" s="36"/>
      <c r="O17" s="36"/>
      <c r="P17" s="36"/>
      <c r="Q17" s="36"/>
      <c r="R17" s="36"/>
      <c r="S17" s="36"/>
      <c r="T17" s="36"/>
      <c r="U17" s="36"/>
      <c r="V17" s="36"/>
      <c r="W17" s="36"/>
      <c r="X17" s="36"/>
      <c r="Y17" s="36"/>
      <c r="Z17" s="36"/>
    </row>
    <row r="18" spans="1:26" ht="12.75">
      <c r="A18" s="40">
        <v>34394</v>
      </c>
      <c r="B18" s="41">
        <v>7.3719000000000001</v>
      </c>
      <c r="C18" s="42"/>
      <c r="D18" s="43"/>
      <c r="E18" s="35"/>
      <c r="F18" s="35"/>
      <c r="G18" s="35"/>
      <c r="H18" s="36"/>
      <c r="I18" s="36"/>
      <c r="J18" s="36"/>
      <c r="K18" s="36"/>
      <c r="L18" s="36"/>
      <c r="M18" s="36"/>
      <c r="N18" s="36"/>
      <c r="O18" s="36"/>
      <c r="P18" s="36"/>
      <c r="Q18" s="36"/>
      <c r="R18" s="36"/>
      <c r="S18" s="36"/>
      <c r="T18" s="36"/>
      <c r="U18" s="36"/>
      <c r="V18" s="36"/>
      <c r="W18" s="36"/>
      <c r="X18" s="36"/>
      <c r="Y18" s="36"/>
      <c r="Z18" s="36"/>
    </row>
    <row r="19" spans="1:26" ht="12.75">
      <c r="A19" s="40">
        <v>34425</v>
      </c>
      <c r="B19" s="41">
        <v>7.3982999999999999</v>
      </c>
      <c r="C19" s="42"/>
      <c r="D19" s="43"/>
      <c r="E19" s="35"/>
      <c r="F19" s="35"/>
      <c r="G19" s="35"/>
      <c r="H19" s="36"/>
      <c r="I19" s="36"/>
      <c r="J19" s="36"/>
      <c r="K19" s="36"/>
      <c r="L19" s="36"/>
      <c r="M19" s="36"/>
      <c r="N19" s="36"/>
      <c r="O19" s="36"/>
      <c r="P19" s="36"/>
      <c r="Q19" s="36"/>
      <c r="R19" s="36"/>
      <c r="S19" s="36"/>
      <c r="T19" s="36"/>
      <c r="U19" s="36"/>
      <c r="V19" s="36"/>
      <c r="W19" s="36"/>
      <c r="X19" s="36"/>
      <c r="Y19" s="36"/>
      <c r="Z19" s="36"/>
    </row>
    <row r="20" spans="1:26" ht="12.75">
      <c r="A20" s="40">
        <v>34455</v>
      </c>
      <c r="B20" s="41">
        <v>7.4848999999999997</v>
      </c>
      <c r="C20" s="42"/>
      <c r="D20" s="43"/>
      <c r="E20" s="35"/>
      <c r="F20" s="35"/>
      <c r="G20" s="35"/>
      <c r="H20" s="36"/>
      <c r="I20" s="36"/>
      <c r="J20" s="36"/>
      <c r="K20" s="36"/>
      <c r="L20" s="36"/>
      <c r="M20" s="36"/>
      <c r="N20" s="36"/>
      <c r="O20" s="36"/>
      <c r="P20" s="36"/>
      <c r="Q20" s="36"/>
      <c r="R20" s="36"/>
      <c r="S20" s="36"/>
      <c r="T20" s="36"/>
      <c r="U20" s="36"/>
      <c r="V20" s="36"/>
      <c r="W20" s="36"/>
      <c r="X20" s="36"/>
      <c r="Y20" s="36"/>
      <c r="Z20" s="36"/>
    </row>
    <row r="21" spans="1:26" ht="12.75">
      <c r="A21" s="40">
        <v>34486</v>
      </c>
      <c r="B21" s="41">
        <v>7.5437000000000003</v>
      </c>
      <c r="C21" s="42"/>
      <c r="D21" s="43"/>
      <c r="E21" s="35"/>
      <c r="F21" s="35"/>
      <c r="G21" s="35"/>
      <c r="H21" s="36"/>
      <c r="I21" s="36"/>
      <c r="J21" s="36"/>
      <c r="K21" s="36"/>
      <c r="L21" s="36"/>
      <c r="M21" s="36"/>
      <c r="N21" s="36"/>
      <c r="O21" s="36"/>
      <c r="P21" s="36"/>
      <c r="Q21" s="36"/>
      <c r="R21" s="36"/>
      <c r="S21" s="36"/>
      <c r="T21" s="36"/>
      <c r="U21" s="36"/>
      <c r="V21" s="36"/>
      <c r="W21" s="36"/>
      <c r="X21" s="36"/>
      <c r="Y21" s="36"/>
      <c r="Z21" s="36"/>
    </row>
    <row r="22" spans="1:26" ht="12.75">
      <c r="A22" s="40">
        <v>34516</v>
      </c>
      <c r="B22" s="41">
        <v>7.5812999999999997</v>
      </c>
      <c r="C22" s="42"/>
      <c r="D22" s="43"/>
      <c r="E22" s="35"/>
      <c r="F22" s="35"/>
      <c r="G22" s="35"/>
      <c r="H22" s="36"/>
      <c r="I22" s="36"/>
      <c r="J22" s="36"/>
      <c r="K22" s="36"/>
      <c r="L22" s="36"/>
      <c r="M22" s="36"/>
      <c r="N22" s="36"/>
      <c r="O22" s="36"/>
      <c r="P22" s="36"/>
      <c r="Q22" s="36"/>
      <c r="R22" s="36"/>
      <c r="S22" s="36"/>
      <c r="T22" s="36"/>
      <c r="U22" s="36"/>
      <c r="V22" s="36"/>
      <c r="W22" s="36"/>
      <c r="X22" s="36"/>
      <c r="Y22" s="36"/>
      <c r="Z22" s="36"/>
    </row>
    <row r="23" spans="1:26" ht="12.75">
      <c r="A23" s="40">
        <v>34547</v>
      </c>
      <c r="B23" s="41">
        <v>7.5738000000000003</v>
      </c>
      <c r="C23" s="42"/>
      <c r="D23" s="43"/>
      <c r="E23" s="35"/>
      <c r="F23" s="35"/>
      <c r="G23" s="35"/>
      <c r="H23" s="36"/>
      <c r="I23" s="36"/>
      <c r="J23" s="36"/>
      <c r="K23" s="36"/>
      <c r="L23" s="36"/>
      <c r="M23" s="36"/>
      <c r="N23" s="36"/>
      <c r="O23" s="36"/>
      <c r="P23" s="36"/>
      <c r="Q23" s="36"/>
      <c r="R23" s="36"/>
      <c r="S23" s="36"/>
      <c r="T23" s="36"/>
      <c r="U23" s="36"/>
      <c r="V23" s="36"/>
      <c r="W23" s="36"/>
      <c r="X23" s="36"/>
      <c r="Y23" s="36"/>
      <c r="Z23" s="36"/>
    </row>
    <row r="24" spans="1:26" ht="12.75">
      <c r="A24" s="40">
        <v>34578</v>
      </c>
      <c r="B24" s="41">
        <v>7.5730000000000004</v>
      </c>
      <c r="C24" s="42"/>
      <c r="D24" s="43"/>
      <c r="E24" s="35"/>
      <c r="F24" s="35"/>
      <c r="G24" s="35"/>
      <c r="H24" s="36"/>
      <c r="I24" s="36"/>
      <c r="J24" s="36"/>
      <c r="K24" s="36"/>
      <c r="L24" s="36"/>
      <c r="M24" s="36"/>
      <c r="N24" s="36"/>
      <c r="O24" s="36"/>
      <c r="P24" s="36"/>
      <c r="Q24" s="36"/>
      <c r="R24" s="36"/>
      <c r="S24" s="36"/>
      <c r="T24" s="36"/>
      <c r="U24" s="36"/>
      <c r="V24" s="36"/>
      <c r="W24" s="36"/>
      <c r="X24" s="36"/>
      <c r="Y24" s="36"/>
      <c r="Z24" s="36"/>
    </row>
    <row r="25" spans="1:26" ht="12.75">
      <c r="A25" s="40">
        <v>34608</v>
      </c>
      <c r="B25" s="41">
        <v>7.5941000000000001</v>
      </c>
      <c r="C25" s="42"/>
      <c r="D25" s="43"/>
      <c r="E25" s="35"/>
      <c r="F25" s="35"/>
      <c r="G25" s="35"/>
      <c r="H25" s="36"/>
      <c r="I25" s="36"/>
      <c r="J25" s="36"/>
      <c r="K25" s="36"/>
      <c r="L25" s="36"/>
      <c r="M25" s="36"/>
      <c r="N25" s="36"/>
      <c r="O25" s="36"/>
      <c r="P25" s="36"/>
      <c r="Q25" s="36"/>
      <c r="R25" s="36"/>
      <c r="S25" s="36"/>
      <c r="T25" s="36"/>
      <c r="U25" s="36"/>
      <c r="V25" s="36"/>
      <c r="W25" s="36"/>
      <c r="X25" s="36"/>
      <c r="Y25" s="36"/>
      <c r="Z25" s="36"/>
    </row>
    <row r="26" spans="1:26" ht="12.75">
      <c r="A26" s="40">
        <v>34639</v>
      </c>
      <c r="B26" s="41">
        <v>7.6558999999999999</v>
      </c>
      <c r="C26" s="42"/>
      <c r="D26" s="43"/>
      <c r="E26" s="35"/>
      <c r="F26" s="35"/>
      <c r="G26" s="35"/>
      <c r="H26" s="36"/>
      <c r="I26" s="36"/>
      <c r="J26" s="36"/>
      <c r="K26" s="36"/>
      <c r="L26" s="36"/>
      <c r="M26" s="36"/>
      <c r="N26" s="36"/>
      <c r="O26" s="36"/>
      <c r="P26" s="36"/>
      <c r="Q26" s="36"/>
      <c r="R26" s="36"/>
      <c r="S26" s="36"/>
      <c r="T26" s="36"/>
      <c r="U26" s="36"/>
      <c r="V26" s="36"/>
      <c r="W26" s="36"/>
      <c r="X26" s="36"/>
      <c r="Y26" s="36"/>
      <c r="Z26" s="36"/>
    </row>
    <row r="27" spans="1:26" ht="12.75">
      <c r="A27" s="40">
        <v>34669</v>
      </c>
      <c r="B27" s="41">
        <v>7.6687000000000003</v>
      </c>
      <c r="C27" s="42"/>
      <c r="D27" s="43"/>
      <c r="E27" s="35"/>
      <c r="F27" s="35"/>
      <c r="G27" s="35"/>
      <c r="H27" s="36"/>
      <c r="I27" s="36"/>
      <c r="J27" s="36"/>
      <c r="K27" s="36"/>
      <c r="L27" s="36"/>
      <c r="M27" s="36"/>
      <c r="N27" s="36"/>
      <c r="O27" s="36"/>
      <c r="P27" s="36"/>
      <c r="Q27" s="36"/>
      <c r="R27" s="36"/>
      <c r="S27" s="36"/>
      <c r="T27" s="36"/>
      <c r="U27" s="36"/>
      <c r="V27" s="36"/>
      <c r="W27" s="36"/>
      <c r="X27" s="36"/>
      <c r="Y27" s="36"/>
      <c r="Z27" s="36"/>
    </row>
    <row r="28" spans="1:26" ht="12.75">
      <c r="A28" s="40">
        <v>34700</v>
      </c>
      <c r="B28" s="41">
        <v>7.7771999999999997</v>
      </c>
      <c r="C28" s="42"/>
      <c r="D28" s="43"/>
      <c r="E28" s="35"/>
      <c r="F28" s="35"/>
      <c r="G28" s="35"/>
      <c r="H28" s="36"/>
      <c r="I28" s="36"/>
      <c r="J28" s="36"/>
      <c r="K28" s="36"/>
      <c r="L28" s="36"/>
      <c r="M28" s="36"/>
      <c r="N28" s="36"/>
      <c r="O28" s="36"/>
      <c r="P28" s="36"/>
      <c r="Q28" s="36"/>
      <c r="R28" s="36"/>
      <c r="S28" s="36"/>
      <c r="T28" s="36"/>
      <c r="U28" s="36"/>
      <c r="V28" s="36"/>
      <c r="W28" s="36"/>
      <c r="X28" s="36"/>
      <c r="Y28" s="36"/>
      <c r="Z28" s="36"/>
    </row>
    <row r="29" spans="1:26" ht="12.75">
      <c r="A29" s="40">
        <v>34731</v>
      </c>
      <c r="B29" s="41">
        <v>7.8072999999999997</v>
      </c>
      <c r="C29" s="42"/>
      <c r="D29" s="43"/>
      <c r="E29" s="35"/>
      <c r="F29" s="35"/>
      <c r="G29" s="35"/>
      <c r="H29" s="36"/>
      <c r="I29" s="36"/>
      <c r="J29" s="36"/>
      <c r="K29" s="36"/>
      <c r="L29" s="36"/>
      <c r="M29" s="36"/>
      <c r="N29" s="36"/>
      <c r="O29" s="36"/>
      <c r="P29" s="36"/>
      <c r="Q29" s="36"/>
      <c r="R29" s="36"/>
      <c r="S29" s="36"/>
      <c r="T29" s="36"/>
      <c r="U29" s="36"/>
      <c r="V29" s="36"/>
      <c r="W29" s="36"/>
      <c r="X29" s="36"/>
      <c r="Y29" s="36"/>
      <c r="Z29" s="36"/>
    </row>
    <row r="30" spans="1:26" ht="12.75">
      <c r="A30" s="40">
        <v>34759</v>
      </c>
      <c r="B30" s="41">
        <v>7.7606000000000002</v>
      </c>
      <c r="C30" s="42"/>
      <c r="D30" s="43"/>
      <c r="E30" s="35"/>
      <c r="F30" s="35"/>
      <c r="G30" s="35"/>
      <c r="H30" s="36"/>
      <c r="I30" s="36"/>
      <c r="J30" s="36"/>
      <c r="K30" s="36"/>
      <c r="L30" s="36"/>
      <c r="M30" s="36"/>
      <c r="N30" s="36"/>
      <c r="O30" s="36"/>
      <c r="P30" s="36"/>
      <c r="Q30" s="36"/>
      <c r="R30" s="36"/>
      <c r="S30" s="36"/>
      <c r="T30" s="36"/>
      <c r="U30" s="36"/>
      <c r="V30" s="36"/>
      <c r="W30" s="36"/>
      <c r="X30" s="36"/>
      <c r="Y30" s="36"/>
      <c r="Z30" s="36"/>
    </row>
    <row r="31" spans="1:26" ht="12.75">
      <c r="A31" s="40">
        <v>34790</v>
      </c>
      <c r="B31" s="41">
        <v>8.0205000000000002</v>
      </c>
      <c r="C31" s="42"/>
      <c r="D31" s="43"/>
      <c r="E31" s="35"/>
      <c r="F31" s="35"/>
      <c r="G31" s="35"/>
      <c r="H31" s="36"/>
      <c r="I31" s="36"/>
      <c r="J31" s="36"/>
      <c r="K31" s="36"/>
      <c r="L31" s="36"/>
      <c r="M31" s="36"/>
      <c r="N31" s="36"/>
      <c r="O31" s="36"/>
      <c r="P31" s="36"/>
      <c r="Q31" s="36"/>
      <c r="R31" s="36"/>
      <c r="S31" s="36"/>
      <c r="T31" s="36"/>
      <c r="U31" s="36"/>
      <c r="V31" s="36"/>
      <c r="W31" s="36"/>
      <c r="X31" s="36"/>
      <c r="Y31" s="36"/>
      <c r="Z31" s="36"/>
    </row>
    <row r="32" spans="1:26" ht="12.75">
      <c r="A32" s="40">
        <v>34820</v>
      </c>
      <c r="B32" s="41">
        <v>8.0303000000000004</v>
      </c>
      <c r="C32" s="42"/>
      <c r="D32" s="43"/>
      <c r="E32" s="35"/>
      <c r="F32" s="35"/>
      <c r="G32" s="35"/>
      <c r="H32" s="36"/>
      <c r="I32" s="36"/>
      <c r="J32" s="36"/>
      <c r="K32" s="36"/>
      <c r="L32" s="36"/>
      <c r="M32" s="36"/>
      <c r="N32" s="36"/>
      <c r="O32" s="36"/>
      <c r="P32" s="36"/>
      <c r="Q32" s="36"/>
      <c r="R32" s="36"/>
      <c r="S32" s="36"/>
      <c r="T32" s="36"/>
      <c r="U32" s="36"/>
      <c r="V32" s="36"/>
      <c r="W32" s="36"/>
      <c r="X32" s="36"/>
      <c r="Y32" s="36"/>
      <c r="Z32" s="36"/>
    </row>
    <row r="33" spans="1:26" ht="12.75">
      <c r="A33" s="40">
        <v>34851</v>
      </c>
      <c r="B33" s="41">
        <v>8.0551999999999992</v>
      </c>
      <c r="C33" s="42"/>
      <c r="D33" s="43"/>
      <c r="E33" s="35"/>
      <c r="F33" s="35"/>
      <c r="G33" s="35"/>
      <c r="H33" s="36"/>
      <c r="I33" s="36"/>
      <c r="J33" s="36"/>
      <c r="K33" s="36"/>
      <c r="L33" s="36"/>
      <c r="M33" s="36"/>
      <c r="N33" s="36"/>
      <c r="O33" s="36"/>
      <c r="P33" s="36"/>
      <c r="Q33" s="36"/>
      <c r="R33" s="36"/>
      <c r="S33" s="36"/>
      <c r="T33" s="36"/>
      <c r="U33" s="36"/>
      <c r="V33" s="36"/>
      <c r="W33" s="36"/>
      <c r="X33" s="36"/>
      <c r="Y33" s="36"/>
      <c r="Z33" s="36"/>
    </row>
    <row r="34" spans="1:26" ht="12.75">
      <c r="A34" s="40">
        <v>34881</v>
      </c>
      <c r="B34" s="41">
        <v>8.0853000000000002</v>
      </c>
      <c r="C34" s="42"/>
      <c r="D34" s="43"/>
      <c r="E34" s="35"/>
      <c r="F34" s="35"/>
      <c r="G34" s="35"/>
      <c r="H34" s="36"/>
      <c r="I34" s="36"/>
      <c r="J34" s="36"/>
      <c r="K34" s="36"/>
      <c r="L34" s="36"/>
      <c r="M34" s="36"/>
      <c r="N34" s="36"/>
      <c r="O34" s="36"/>
      <c r="P34" s="36"/>
      <c r="Q34" s="36"/>
      <c r="R34" s="36"/>
      <c r="S34" s="36"/>
      <c r="T34" s="36"/>
      <c r="U34" s="36"/>
      <c r="V34" s="36"/>
      <c r="W34" s="36"/>
      <c r="X34" s="36"/>
      <c r="Y34" s="36"/>
      <c r="Z34" s="36"/>
    </row>
    <row r="35" spans="1:26" ht="12.75">
      <c r="A35" s="40">
        <v>34912</v>
      </c>
      <c r="B35" s="41">
        <v>8.1102000000000007</v>
      </c>
      <c r="C35" s="42"/>
      <c r="D35" s="43"/>
      <c r="E35" s="35"/>
      <c r="F35" s="35"/>
      <c r="G35" s="35"/>
      <c r="H35" s="36"/>
      <c r="I35" s="36"/>
      <c r="J35" s="36"/>
      <c r="K35" s="36"/>
      <c r="L35" s="36"/>
      <c r="M35" s="36"/>
      <c r="N35" s="36"/>
      <c r="O35" s="36"/>
      <c r="P35" s="36"/>
      <c r="Q35" s="36"/>
      <c r="R35" s="36"/>
      <c r="S35" s="36"/>
      <c r="T35" s="36"/>
      <c r="U35" s="36"/>
      <c r="V35" s="36"/>
      <c r="W35" s="36"/>
      <c r="X35" s="36"/>
      <c r="Y35" s="36"/>
      <c r="Z35" s="36"/>
    </row>
    <row r="36" spans="1:26" ht="12.75">
      <c r="A36" s="40">
        <v>34943</v>
      </c>
      <c r="B36" s="41">
        <v>8.1117000000000008</v>
      </c>
      <c r="C36" s="42"/>
      <c r="D36" s="43"/>
      <c r="E36" s="35"/>
      <c r="F36" s="35"/>
      <c r="G36" s="35"/>
      <c r="H36" s="36"/>
      <c r="I36" s="36"/>
      <c r="J36" s="36"/>
      <c r="K36" s="36"/>
      <c r="L36" s="36"/>
      <c r="M36" s="36"/>
      <c r="N36" s="36"/>
      <c r="O36" s="36"/>
      <c r="P36" s="36"/>
      <c r="Q36" s="36"/>
      <c r="R36" s="36"/>
      <c r="S36" s="36"/>
      <c r="T36" s="36"/>
      <c r="U36" s="36"/>
      <c r="V36" s="36"/>
      <c r="W36" s="36"/>
      <c r="X36" s="36"/>
      <c r="Y36" s="36"/>
      <c r="Z36" s="36"/>
    </row>
    <row r="37" spans="1:26" ht="12.75">
      <c r="A37" s="40">
        <v>34973</v>
      </c>
      <c r="B37" s="41">
        <v>8.1026000000000007</v>
      </c>
      <c r="C37" s="42"/>
      <c r="D37" s="43"/>
      <c r="E37" s="35"/>
      <c r="F37" s="35"/>
      <c r="G37" s="35"/>
      <c r="H37" s="36"/>
      <c r="I37" s="36"/>
      <c r="J37" s="36"/>
      <c r="K37" s="36"/>
      <c r="L37" s="36"/>
      <c r="M37" s="36"/>
      <c r="N37" s="36"/>
      <c r="O37" s="36"/>
      <c r="P37" s="36"/>
      <c r="Q37" s="36"/>
      <c r="R37" s="36"/>
      <c r="S37" s="36"/>
      <c r="T37" s="36"/>
      <c r="U37" s="36"/>
      <c r="V37" s="36"/>
      <c r="W37" s="36"/>
      <c r="X37" s="36"/>
      <c r="Y37" s="36"/>
      <c r="Z37" s="36"/>
    </row>
    <row r="38" spans="1:26" ht="12.75">
      <c r="A38" s="40">
        <v>35004</v>
      </c>
      <c r="B38" s="41">
        <v>8.0883000000000003</v>
      </c>
      <c r="C38" s="42"/>
      <c r="D38" s="43"/>
      <c r="E38" s="35"/>
      <c r="F38" s="35"/>
      <c r="G38" s="35"/>
      <c r="H38" s="36"/>
      <c r="I38" s="36"/>
      <c r="J38" s="36"/>
      <c r="K38" s="36"/>
      <c r="L38" s="36"/>
      <c r="M38" s="36"/>
      <c r="N38" s="36"/>
      <c r="O38" s="36"/>
      <c r="P38" s="36"/>
      <c r="Q38" s="36"/>
      <c r="R38" s="36"/>
      <c r="S38" s="36"/>
      <c r="T38" s="36"/>
      <c r="U38" s="36"/>
      <c r="V38" s="36"/>
      <c r="W38" s="36"/>
      <c r="X38" s="36"/>
      <c r="Y38" s="36"/>
      <c r="Z38" s="36"/>
    </row>
    <row r="39" spans="1:26" ht="12.75">
      <c r="A39" s="40">
        <v>35034</v>
      </c>
      <c r="B39" s="41">
        <v>8.1153999999999993</v>
      </c>
      <c r="C39" s="42"/>
      <c r="D39" s="43"/>
      <c r="E39" s="35"/>
      <c r="F39" s="35"/>
      <c r="G39" s="35"/>
      <c r="H39" s="36"/>
      <c r="I39" s="36"/>
      <c r="J39" s="36"/>
      <c r="K39" s="36"/>
      <c r="L39" s="36"/>
      <c r="M39" s="36"/>
      <c r="N39" s="36"/>
      <c r="O39" s="36"/>
      <c r="P39" s="36"/>
      <c r="Q39" s="36"/>
      <c r="R39" s="36"/>
      <c r="S39" s="36"/>
      <c r="T39" s="36"/>
      <c r="U39" s="36"/>
      <c r="V39" s="36"/>
      <c r="W39" s="36"/>
      <c r="X39" s="36"/>
      <c r="Y39" s="36"/>
      <c r="Z39" s="36"/>
    </row>
    <row r="40" spans="1:26" ht="12.75">
      <c r="A40" s="40">
        <v>35065</v>
      </c>
      <c r="B40" s="41">
        <v>8.1334999999999997</v>
      </c>
      <c r="C40" s="42"/>
      <c r="D40" s="43"/>
      <c r="E40" s="35"/>
      <c r="F40" s="35"/>
      <c r="G40" s="35"/>
      <c r="H40" s="36"/>
      <c r="I40" s="36"/>
      <c r="J40" s="36"/>
      <c r="K40" s="36"/>
      <c r="L40" s="36"/>
      <c r="M40" s="36"/>
      <c r="N40" s="36"/>
      <c r="O40" s="36"/>
      <c r="P40" s="36"/>
      <c r="Q40" s="36"/>
      <c r="R40" s="36"/>
      <c r="S40" s="36"/>
      <c r="T40" s="36"/>
      <c r="U40" s="36"/>
      <c r="V40" s="36"/>
      <c r="W40" s="36"/>
      <c r="X40" s="36"/>
      <c r="Y40" s="36"/>
      <c r="Z40" s="36"/>
    </row>
    <row r="41" spans="1:26" ht="12.75">
      <c r="A41" s="40">
        <v>35096</v>
      </c>
      <c r="B41" s="41">
        <v>8.1251999999999995</v>
      </c>
      <c r="C41" s="42"/>
      <c r="D41" s="43"/>
      <c r="E41" s="35"/>
      <c r="F41" s="35"/>
      <c r="G41" s="35"/>
      <c r="H41" s="36"/>
      <c r="I41" s="36"/>
      <c r="J41" s="36"/>
      <c r="K41" s="36"/>
      <c r="L41" s="36"/>
      <c r="M41" s="36"/>
      <c r="N41" s="36"/>
      <c r="O41" s="36"/>
      <c r="P41" s="36"/>
      <c r="Q41" s="36"/>
      <c r="R41" s="36"/>
      <c r="S41" s="36"/>
      <c r="T41" s="36"/>
      <c r="U41" s="36"/>
      <c r="V41" s="36"/>
      <c r="W41" s="36"/>
      <c r="X41" s="36"/>
      <c r="Y41" s="36"/>
      <c r="Z41" s="36"/>
    </row>
    <row r="42" spans="1:26" ht="12.75">
      <c r="A42" s="40">
        <v>35125</v>
      </c>
      <c r="B42" s="41">
        <v>8.1884999999999994</v>
      </c>
      <c r="C42" s="42"/>
      <c r="D42" s="43"/>
      <c r="E42" s="35"/>
      <c r="F42" s="35"/>
      <c r="G42" s="35"/>
      <c r="H42" s="36"/>
      <c r="I42" s="36"/>
      <c r="J42" s="36"/>
      <c r="K42" s="36"/>
      <c r="L42" s="36"/>
      <c r="M42" s="36"/>
      <c r="N42" s="36"/>
      <c r="O42" s="36"/>
      <c r="P42" s="36"/>
      <c r="Q42" s="36"/>
      <c r="R42" s="36"/>
      <c r="S42" s="36"/>
      <c r="T42" s="36"/>
      <c r="U42" s="36"/>
      <c r="V42" s="36"/>
      <c r="W42" s="36"/>
      <c r="X42" s="36"/>
      <c r="Y42" s="36"/>
      <c r="Z42" s="36"/>
    </row>
    <row r="43" spans="1:26" ht="12.75">
      <c r="A43" s="40">
        <v>35156</v>
      </c>
      <c r="B43" s="41">
        <v>8.3104999999999993</v>
      </c>
      <c r="C43" s="42"/>
      <c r="D43" s="43"/>
      <c r="E43" s="35"/>
      <c r="F43" s="35"/>
      <c r="G43" s="35"/>
      <c r="H43" s="36"/>
      <c r="I43" s="36"/>
      <c r="J43" s="36"/>
      <c r="K43" s="36"/>
      <c r="L43" s="36"/>
      <c r="M43" s="36"/>
      <c r="N43" s="36"/>
      <c r="O43" s="36"/>
      <c r="P43" s="36"/>
      <c r="Q43" s="36"/>
      <c r="R43" s="36"/>
      <c r="S43" s="36"/>
      <c r="T43" s="36"/>
      <c r="U43" s="36"/>
      <c r="V43" s="36"/>
      <c r="W43" s="36"/>
      <c r="X43" s="36"/>
      <c r="Y43" s="36"/>
      <c r="Z43" s="36"/>
    </row>
    <row r="44" spans="1:26" ht="12.75">
      <c r="A44" s="40">
        <v>35186</v>
      </c>
      <c r="B44" s="41">
        <v>8.3293999999999997</v>
      </c>
      <c r="C44" s="42"/>
      <c r="D44" s="43"/>
      <c r="E44" s="35"/>
      <c r="F44" s="35"/>
      <c r="G44" s="35"/>
      <c r="H44" s="36"/>
      <c r="I44" s="36"/>
      <c r="J44" s="36"/>
      <c r="K44" s="36"/>
      <c r="L44" s="36"/>
      <c r="M44" s="36"/>
      <c r="N44" s="36"/>
      <c r="O44" s="36"/>
      <c r="P44" s="36"/>
      <c r="Q44" s="36"/>
      <c r="R44" s="36"/>
      <c r="S44" s="36"/>
      <c r="T44" s="36"/>
      <c r="U44" s="36"/>
      <c r="V44" s="36"/>
      <c r="W44" s="36"/>
      <c r="X44" s="36"/>
      <c r="Y44" s="36"/>
      <c r="Z44" s="36"/>
    </row>
    <row r="45" spans="1:26" ht="12.75">
      <c r="A45" s="40">
        <v>35217</v>
      </c>
      <c r="B45" s="41">
        <v>8.2667999999999999</v>
      </c>
      <c r="C45" s="42"/>
      <c r="D45" s="43"/>
      <c r="E45" s="35"/>
      <c r="F45" s="35"/>
      <c r="G45" s="35"/>
      <c r="H45" s="36"/>
      <c r="I45" s="36"/>
      <c r="J45" s="36"/>
      <c r="K45" s="36"/>
      <c r="L45" s="36"/>
      <c r="M45" s="36"/>
      <c r="N45" s="36"/>
      <c r="O45" s="36"/>
      <c r="P45" s="36"/>
      <c r="Q45" s="36"/>
      <c r="R45" s="36"/>
      <c r="S45" s="36"/>
      <c r="T45" s="36"/>
      <c r="U45" s="36"/>
      <c r="V45" s="36"/>
      <c r="W45" s="36"/>
      <c r="X45" s="36"/>
      <c r="Y45" s="36"/>
      <c r="Z45" s="36"/>
    </row>
    <row r="46" spans="1:26" ht="12.75">
      <c r="A46" s="40">
        <v>35247</v>
      </c>
      <c r="B46" s="41">
        <v>8.2570999999999994</v>
      </c>
      <c r="C46" s="42"/>
      <c r="D46" s="43"/>
      <c r="E46" s="35"/>
      <c r="F46" s="35"/>
      <c r="G46" s="35"/>
      <c r="H46" s="36"/>
      <c r="I46" s="36"/>
      <c r="J46" s="36"/>
      <c r="K46" s="36"/>
      <c r="L46" s="36"/>
      <c r="M46" s="36"/>
      <c r="N46" s="36"/>
      <c r="O46" s="36"/>
      <c r="P46" s="36"/>
      <c r="Q46" s="36"/>
      <c r="R46" s="36"/>
      <c r="S46" s="36"/>
      <c r="T46" s="36"/>
      <c r="U46" s="36"/>
      <c r="V46" s="36"/>
      <c r="W46" s="36"/>
      <c r="X46" s="36"/>
      <c r="Y46" s="36"/>
      <c r="Z46" s="36"/>
    </row>
    <row r="47" spans="1:26" ht="12.75">
      <c r="A47" s="40">
        <v>35278</v>
      </c>
      <c r="B47" s="41">
        <v>8.2314000000000007</v>
      </c>
      <c r="C47" s="42"/>
      <c r="D47" s="43"/>
      <c r="E47" s="35"/>
      <c r="F47" s="35"/>
      <c r="G47" s="35"/>
      <c r="H47" s="36"/>
      <c r="I47" s="36"/>
      <c r="J47" s="36"/>
      <c r="K47" s="36"/>
      <c r="L47" s="36"/>
      <c r="M47" s="36"/>
      <c r="N47" s="36"/>
      <c r="O47" s="36"/>
      <c r="P47" s="36"/>
      <c r="Q47" s="36"/>
      <c r="R47" s="36"/>
      <c r="S47" s="36"/>
      <c r="T47" s="36"/>
      <c r="U47" s="36"/>
      <c r="V47" s="36"/>
      <c r="W47" s="36"/>
      <c r="X47" s="36"/>
      <c r="Y47" s="36"/>
      <c r="Z47" s="36"/>
    </row>
    <row r="48" spans="1:26" ht="12.75">
      <c r="A48" s="40">
        <v>35309</v>
      </c>
      <c r="B48" s="41">
        <v>8.3255999999999997</v>
      </c>
      <c r="C48" s="42"/>
      <c r="D48" s="43"/>
      <c r="E48" s="35"/>
      <c r="F48" s="35"/>
      <c r="G48" s="35"/>
      <c r="H48" s="36"/>
      <c r="I48" s="36"/>
      <c r="J48" s="36"/>
      <c r="K48" s="36"/>
      <c r="L48" s="36"/>
      <c r="M48" s="36"/>
      <c r="N48" s="36"/>
      <c r="O48" s="36"/>
      <c r="P48" s="36"/>
      <c r="Q48" s="36"/>
      <c r="R48" s="36"/>
      <c r="S48" s="36"/>
      <c r="T48" s="36"/>
      <c r="U48" s="36"/>
      <c r="V48" s="36"/>
      <c r="W48" s="36"/>
      <c r="X48" s="36"/>
      <c r="Y48" s="36"/>
      <c r="Z48" s="36"/>
    </row>
    <row r="49" spans="1:26" ht="12.75">
      <c r="A49" s="40">
        <v>35339</v>
      </c>
      <c r="B49" s="41">
        <v>8.3595000000000006</v>
      </c>
      <c r="C49" s="42"/>
      <c r="D49" s="43"/>
      <c r="E49" s="35"/>
      <c r="F49" s="35"/>
      <c r="G49" s="35"/>
      <c r="H49" s="36"/>
      <c r="I49" s="36"/>
      <c r="J49" s="36"/>
      <c r="K49" s="36"/>
      <c r="L49" s="36"/>
      <c r="M49" s="36"/>
      <c r="N49" s="36"/>
      <c r="O49" s="36"/>
      <c r="P49" s="36"/>
      <c r="Q49" s="36"/>
      <c r="R49" s="36"/>
      <c r="S49" s="36"/>
      <c r="T49" s="36"/>
      <c r="U49" s="36"/>
      <c r="V49" s="36"/>
      <c r="W49" s="36"/>
      <c r="X49" s="36"/>
      <c r="Y49" s="36"/>
      <c r="Z49" s="36"/>
    </row>
    <row r="50" spans="1:26" ht="12.75">
      <c r="A50" s="40">
        <v>35370</v>
      </c>
      <c r="B50" s="41">
        <v>8.2940000000000005</v>
      </c>
      <c r="C50" s="42"/>
      <c r="D50" s="43"/>
      <c r="E50" s="35"/>
      <c r="F50" s="35"/>
      <c r="G50" s="35"/>
      <c r="H50" s="36"/>
      <c r="I50" s="36"/>
      <c r="J50" s="36"/>
      <c r="K50" s="36"/>
      <c r="L50" s="36"/>
      <c r="M50" s="36"/>
      <c r="N50" s="36"/>
      <c r="O50" s="36"/>
      <c r="P50" s="36"/>
      <c r="Q50" s="36"/>
      <c r="R50" s="36"/>
      <c r="S50" s="36"/>
      <c r="T50" s="36"/>
      <c r="U50" s="36"/>
      <c r="V50" s="36"/>
      <c r="W50" s="36"/>
      <c r="X50" s="36"/>
      <c r="Y50" s="36"/>
      <c r="Z50" s="36"/>
    </row>
    <row r="51" spans="1:26" ht="12.75">
      <c r="A51" s="40">
        <v>35400</v>
      </c>
      <c r="B51" s="41">
        <v>8.2827000000000002</v>
      </c>
      <c r="C51" s="42"/>
      <c r="D51" s="43"/>
      <c r="E51" s="35"/>
      <c r="F51" s="35"/>
      <c r="G51" s="35"/>
      <c r="H51" s="36"/>
      <c r="I51" s="36"/>
      <c r="J51" s="36"/>
      <c r="K51" s="36"/>
      <c r="L51" s="36"/>
      <c r="M51" s="36"/>
      <c r="N51" s="36"/>
      <c r="O51" s="36"/>
      <c r="P51" s="36"/>
      <c r="Q51" s="36"/>
      <c r="R51" s="36"/>
      <c r="S51" s="36"/>
      <c r="T51" s="36"/>
      <c r="U51" s="36"/>
      <c r="V51" s="36"/>
      <c r="W51" s="36"/>
      <c r="X51" s="36"/>
      <c r="Y51" s="36"/>
      <c r="Z51" s="36"/>
    </row>
    <row r="52" spans="1:26" ht="12.75">
      <c r="A52" s="40">
        <v>35431</v>
      </c>
      <c r="B52" s="41">
        <v>8.3127999999999993</v>
      </c>
      <c r="C52" s="42"/>
      <c r="D52" s="43"/>
      <c r="E52" s="35"/>
      <c r="F52" s="35"/>
      <c r="G52" s="35"/>
      <c r="H52" s="36"/>
      <c r="I52" s="36"/>
      <c r="J52" s="36"/>
      <c r="K52" s="36"/>
      <c r="L52" s="36"/>
      <c r="M52" s="36"/>
      <c r="N52" s="36"/>
      <c r="O52" s="36"/>
      <c r="P52" s="36"/>
      <c r="Q52" s="36"/>
      <c r="R52" s="36"/>
      <c r="S52" s="36"/>
      <c r="T52" s="36"/>
      <c r="U52" s="36"/>
      <c r="V52" s="36"/>
      <c r="W52" s="36"/>
      <c r="X52" s="36"/>
      <c r="Y52" s="36"/>
      <c r="Z52" s="36"/>
    </row>
    <row r="53" spans="1:26" ht="12.75">
      <c r="A53" s="40">
        <v>35462</v>
      </c>
      <c r="B53" s="41">
        <v>8.2985000000000007</v>
      </c>
      <c r="C53" s="42"/>
      <c r="D53" s="43"/>
      <c r="E53" s="35"/>
      <c r="F53" s="35"/>
      <c r="G53" s="35"/>
      <c r="H53" s="36"/>
      <c r="I53" s="36"/>
      <c r="J53" s="36"/>
      <c r="K53" s="36"/>
      <c r="L53" s="36"/>
      <c r="M53" s="36"/>
      <c r="N53" s="36"/>
      <c r="O53" s="36"/>
      <c r="P53" s="36"/>
      <c r="Q53" s="36"/>
      <c r="R53" s="36"/>
      <c r="S53" s="36"/>
      <c r="T53" s="36"/>
      <c r="U53" s="36"/>
      <c r="V53" s="36"/>
      <c r="W53" s="36"/>
      <c r="X53" s="36"/>
      <c r="Y53" s="36"/>
      <c r="Z53" s="36"/>
    </row>
    <row r="54" spans="1:26" ht="12.75">
      <c r="A54" s="40">
        <v>35490</v>
      </c>
      <c r="B54" s="41">
        <v>8.2744</v>
      </c>
      <c r="C54" s="42"/>
      <c r="D54" s="43"/>
      <c r="E54" s="35"/>
      <c r="F54" s="35"/>
      <c r="G54" s="35"/>
      <c r="H54" s="36"/>
      <c r="I54" s="36"/>
      <c r="J54" s="36"/>
      <c r="K54" s="36"/>
      <c r="L54" s="36"/>
      <c r="M54" s="36"/>
      <c r="N54" s="36"/>
      <c r="O54" s="36"/>
      <c r="P54" s="36"/>
      <c r="Q54" s="36"/>
      <c r="R54" s="36"/>
      <c r="S54" s="36"/>
      <c r="T54" s="36"/>
      <c r="U54" s="36"/>
      <c r="V54" s="36"/>
      <c r="W54" s="36"/>
      <c r="X54" s="36"/>
      <c r="Y54" s="36"/>
      <c r="Z54" s="36"/>
    </row>
    <row r="55" spans="1:26" ht="12.75">
      <c r="A55" s="40">
        <v>35521</v>
      </c>
      <c r="B55" s="41">
        <v>8.2382000000000009</v>
      </c>
      <c r="C55" s="42"/>
      <c r="D55" s="43"/>
      <c r="E55" s="35"/>
      <c r="F55" s="35"/>
      <c r="G55" s="35"/>
      <c r="H55" s="36"/>
      <c r="I55" s="36"/>
      <c r="J55" s="36"/>
      <c r="K55" s="36"/>
      <c r="L55" s="36"/>
      <c r="M55" s="36"/>
      <c r="N55" s="36"/>
      <c r="O55" s="36"/>
      <c r="P55" s="36"/>
      <c r="Q55" s="36"/>
      <c r="R55" s="36"/>
      <c r="S55" s="36"/>
      <c r="T55" s="36"/>
      <c r="U55" s="36"/>
      <c r="V55" s="36"/>
      <c r="W55" s="36"/>
      <c r="X55" s="36"/>
      <c r="Y55" s="36"/>
      <c r="Z55" s="36"/>
    </row>
    <row r="56" spans="1:26" ht="12.75">
      <c r="A56" s="40">
        <v>35551</v>
      </c>
      <c r="B56" s="41">
        <v>8.2902000000000005</v>
      </c>
      <c r="C56" s="42"/>
      <c r="D56" s="43"/>
      <c r="E56" s="35"/>
      <c r="F56" s="35"/>
      <c r="G56" s="35"/>
      <c r="H56" s="36"/>
      <c r="I56" s="36"/>
      <c r="J56" s="36"/>
      <c r="K56" s="36"/>
      <c r="L56" s="36"/>
      <c r="M56" s="36"/>
      <c r="N56" s="36"/>
      <c r="O56" s="36"/>
      <c r="P56" s="36"/>
      <c r="Q56" s="36"/>
      <c r="R56" s="36"/>
      <c r="S56" s="36"/>
      <c r="T56" s="36"/>
      <c r="U56" s="36"/>
      <c r="V56" s="36"/>
      <c r="W56" s="36"/>
      <c r="X56" s="36"/>
      <c r="Y56" s="36"/>
      <c r="Z56" s="36"/>
    </row>
    <row r="57" spans="1:26" ht="12.75">
      <c r="A57" s="40">
        <v>35582</v>
      </c>
      <c r="B57" s="41">
        <v>8.2570999999999994</v>
      </c>
      <c r="C57" s="42"/>
      <c r="D57" s="43"/>
      <c r="E57" s="35"/>
      <c r="F57" s="35"/>
      <c r="G57" s="35"/>
      <c r="H57" s="36"/>
      <c r="I57" s="36"/>
      <c r="J57" s="36"/>
      <c r="K57" s="36"/>
      <c r="L57" s="36"/>
      <c r="M57" s="36"/>
      <c r="N57" s="36"/>
      <c r="O57" s="36"/>
      <c r="P57" s="36"/>
      <c r="Q57" s="36"/>
      <c r="R57" s="36"/>
      <c r="S57" s="36"/>
      <c r="T57" s="36"/>
      <c r="U57" s="36"/>
      <c r="V57" s="36"/>
      <c r="W57" s="36"/>
      <c r="X57" s="36"/>
      <c r="Y57" s="36"/>
      <c r="Z57" s="36"/>
    </row>
    <row r="58" spans="1:26" ht="12.75">
      <c r="A58" s="40">
        <v>35612</v>
      </c>
      <c r="B58" s="41">
        <v>8.2209000000000003</v>
      </c>
      <c r="C58" s="42"/>
      <c r="D58" s="43"/>
      <c r="E58" s="35"/>
      <c r="F58" s="35"/>
      <c r="G58" s="35"/>
      <c r="H58" s="36"/>
      <c r="I58" s="36"/>
      <c r="J58" s="36"/>
      <c r="K58" s="36"/>
      <c r="L58" s="36"/>
      <c r="M58" s="36"/>
      <c r="N58" s="36"/>
      <c r="O58" s="36"/>
      <c r="P58" s="36"/>
      <c r="Q58" s="36"/>
      <c r="R58" s="36"/>
      <c r="S58" s="36"/>
      <c r="T58" s="36"/>
      <c r="U58" s="36"/>
      <c r="V58" s="36"/>
      <c r="W58" s="36"/>
      <c r="X58" s="36"/>
      <c r="Y58" s="36"/>
      <c r="Z58" s="36"/>
    </row>
    <row r="59" spans="1:26" ht="12.75">
      <c r="A59" s="40">
        <v>35643</v>
      </c>
      <c r="B59" s="41">
        <v>8.2774000000000001</v>
      </c>
      <c r="C59" s="42"/>
      <c r="D59" s="43"/>
      <c r="E59" s="35"/>
      <c r="F59" s="35"/>
      <c r="G59" s="35"/>
      <c r="H59" s="36"/>
      <c r="I59" s="36"/>
      <c r="J59" s="36"/>
      <c r="K59" s="36"/>
      <c r="L59" s="36"/>
      <c r="M59" s="36"/>
      <c r="N59" s="36"/>
      <c r="O59" s="36"/>
      <c r="P59" s="36"/>
      <c r="Q59" s="36"/>
      <c r="R59" s="36"/>
      <c r="S59" s="36"/>
      <c r="T59" s="36"/>
      <c r="U59" s="36"/>
      <c r="V59" s="36"/>
      <c r="W59" s="36"/>
      <c r="X59" s="36"/>
      <c r="Y59" s="36"/>
      <c r="Z59" s="36"/>
    </row>
    <row r="60" spans="1:26" ht="12.75">
      <c r="A60" s="40">
        <v>35674</v>
      </c>
      <c r="B60" s="41">
        <v>8.2879000000000005</v>
      </c>
      <c r="C60" s="42"/>
      <c r="D60" s="43"/>
      <c r="E60" s="35"/>
      <c r="F60" s="35"/>
      <c r="G60" s="35"/>
      <c r="H60" s="36"/>
      <c r="I60" s="36"/>
      <c r="J60" s="36"/>
      <c r="K60" s="36"/>
      <c r="L60" s="36"/>
      <c r="M60" s="36"/>
      <c r="N60" s="36"/>
      <c r="O60" s="36"/>
      <c r="P60" s="36"/>
      <c r="Q60" s="36"/>
      <c r="R60" s="36"/>
      <c r="S60" s="36"/>
      <c r="T60" s="36"/>
      <c r="U60" s="36"/>
      <c r="V60" s="36"/>
      <c r="W60" s="36"/>
      <c r="X60" s="36"/>
      <c r="Y60" s="36"/>
      <c r="Z60" s="36"/>
    </row>
    <row r="61" spans="1:26" ht="12.75">
      <c r="A61" s="40">
        <v>35704</v>
      </c>
      <c r="B61" s="41">
        <v>8.2781000000000002</v>
      </c>
      <c r="C61" s="42"/>
      <c r="D61" s="43"/>
      <c r="E61" s="35"/>
      <c r="F61" s="35"/>
      <c r="G61" s="35"/>
      <c r="H61" s="36"/>
      <c r="I61" s="36"/>
      <c r="J61" s="36"/>
      <c r="K61" s="36"/>
      <c r="L61" s="36"/>
      <c r="M61" s="36"/>
      <c r="N61" s="36"/>
      <c r="O61" s="36"/>
      <c r="P61" s="36"/>
      <c r="Q61" s="36"/>
      <c r="R61" s="36"/>
      <c r="S61" s="36"/>
      <c r="T61" s="36"/>
      <c r="U61" s="36"/>
      <c r="V61" s="36"/>
      <c r="W61" s="36"/>
      <c r="X61" s="36"/>
      <c r="Y61" s="36"/>
      <c r="Z61" s="36"/>
    </row>
    <row r="62" spans="1:26" ht="12.75">
      <c r="A62" s="40">
        <v>35735</v>
      </c>
      <c r="B62" s="41">
        <v>8.2607999999999997</v>
      </c>
      <c r="C62" s="42"/>
      <c r="D62" s="43"/>
      <c r="E62" s="35"/>
      <c r="F62" s="35"/>
      <c r="G62" s="35"/>
      <c r="H62" s="36"/>
      <c r="I62" s="36"/>
      <c r="J62" s="36"/>
      <c r="K62" s="36"/>
      <c r="L62" s="36"/>
      <c r="M62" s="36"/>
      <c r="N62" s="36"/>
      <c r="O62" s="36"/>
      <c r="P62" s="36"/>
      <c r="Q62" s="36"/>
      <c r="R62" s="36"/>
      <c r="S62" s="36"/>
      <c r="T62" s="36"/>
      <c r="U62" s="36"/>
      <c r="V62" s="36"/>
      <c r="W62" s="36"/>
      <c r="X62" s="36"/>
      <c r="Y62" s="36"/>
      <c r="Z62" s="36"/>
    </row>
    <row r="63" spans="1:26" ht="12.75">
      <c r="A63" s="40">
        <v>35765</v>
      </c>
      <c r="B63" s="41">
        <v>8.2065999999999999</v>
      </c>
      <c r="C63" s="42"/>
      <c r="D63" s="43"/>
      <c r="E63" s="35"/>
      <c r="F63" s="35"/>
      <c r="G63" s="35"/>
      <c r="H63" s="36"/>
      <c r="I63" s="36"/>
      <c r="J63" s="36"/>
      <c r="K63" s="36"/>
      <c r="L63" s="36"/>
      <c r="M63" s="36"/>
      <c r="N63" s="36"/>
      <c r="O63" s="36"/>
      <c r="P63" s="36"/>
      <c r="Q63" s="36"/>
      <c r="R63" s="36"/>
      <c r="S63" s="36"/>
      <c r="T63" s="36"/>
      <c r="U63" s="36"/>
      <c r="V63" s="36"/>
      <c r="W63" s="36"/>
      <c r="X63" s="36"/>
      <c r="Y63" s="36"/>
      <c r="Z63" s="36"/>
    </row>
    <row r="64" spans="1:26" ht="12.75">
      <c r="A64" s="40">
        <v>35796</v>
      </c>
      <c r="B64" s="41">
        <v>8.1026000000000007</v>
      </c>
      <c r="C64" s="42"/>
      <c r="D64" s="43"/>
      <c r="E64" s="35"/>
      <c r="F64" s="35"/>
      <c r="G64" s="35"/>
      <c r="H64" s="36"/>
      <c r="I64" s="36"/>
      <c r="J64" s="36"/>
      <c r="K64" s="36"/>
      <c r="L64" s="36"/>
      <c r="M64" s="36"/>
      <c r="N64" s="36"/>
      <c r="O64" s="36"/>
      <c r="P64" s="36"/>
      <c r="Q64" s="36"/>
      <c r="R64" s="36"/>
      <c r="S64" s="36"/>
      <c r="T64" s="36"/>
      <c r="U64" s="36"/>
      <c r="V64" s="36"/>
      <c r="W64" s="36"/>
      <c r="X64" s="36"/>
      <c r="Y64" s="36"/>
      <c r="Z64" s="36"/>
    </row>
    <row r="65" spans="1:26" ht="12.75">
      <c r="A65" s="40">
        <v>35827</v>
      </c>
      <c r="B65" s="41">
        <v>8.1311999999999998</v>
      </c>
      <c r="C65" s="42"/>
      <c r="D65" s="43"/>
      <c r="E65" s="35"/>
      <c r="F65" s="35"/>
      <c r="G65" s="35"/>
      <c r="H65" s="36"/>
      <c r="I65" s="36"/>
      <c r="J65" s="36"/>
      <c r="K65" s="36"/>
      <c r="L65" s="36"/>
      <c r="M65" s="36"/>
      <c r="N65" s="36"/>
      <c r="O65" s="36"/>
      <c r="P65" s="36"/>
      <c r="Q65" s="36"/>
      <c r="R65" s="36"/>
      <c r="S65" s="36"/>
      <c r="T65" s="36"/>
      <c r="U65" s="36"/>
      <c r="V65" s="36"/>
      <c r="W65" s="36"/>
      <c r="X65" s="36"/>
      <c r="Y65" s="36"/>
      <c r="Z65" s="36"/>
    </row>
    <row r="66" spans="1:26" ht="12.75">
      <c r="A66" s="40">
        <v>35855</v>
      </c>
      <c r="B66" s="41">
        <v>8.1102000000000007</v>
      </c>
      <c r="C66" s="42"/>
      <c r="D66" s="43"/>
      <c r="E66" s="35"/>
      <c r="F66" s="35"/>
      <c r="G66" s="35"/>
      <c r="H66" s="36"/>
      <c r="I66" s="36"/>
      <c r="J66" s="36"/>
      <c r="K66" s="36"/>
      <c r="L66" s="36"/>
      <c r="M66" s="36"/>
      <c r="N66" s="36"/>
      <c r="O66" s="36"/>
      <c r="P66" s="36"/>
      <c r="Q66" s="36"/>
      <c r="R66" s="36"/>
      <c r="S66" s="36"/>
      <c r="T66" s="36"/>
      <c r="U66" s="36"/>
      <c r="V66" s="36"/>
      <c r="W66" s="36"/>
      <c r="X66" s="36"/>
      <c r="Y66" s="36"/>
      <c r="Z66" s="36"/>
    </row>
    <row r="67" spans="1:26" ht="12.75">
      <c r="A67" s="40">
        <v>35886</v>
      </c>
      <c r="B67" s="41">
        <v>8.1168999999999993</v>
      </c>
      <c r="C67" s="42"/>
      <c r="D67" s="43"/>
      <c r="E67" s="35"/>
      <c r="F67" s="35"/>
      <c r="G67" s="35"/>
      <c r="H67" s="36"/>
      <c r="I67" s="36"/>
      <c r="J67" s="36"/>
      <c r="K67" s="36"/>
      <c r="L67" s="36"/>
      <c r="M67" s="36"/>
      <c r="N67" s="36"/>
      <c r="O67" s="36"/>
      <c r="P67" s="36"/>
      <c r="Q67" s="36"/>
      <c r="R67" s="36"/>
      <c r="S67" s="36"/>
      <c r="T67" s="36"/>
      <c r="U67" s="36"/>
      <c r="V67" s="36"/>
      <c r="W67" s="36"/>
      <c r="X67" s="36"/>
      <c r="Y67" s="36"/>
      <c r="Z67" s="36"/>
    </row>
    <row r="68" spans="1:26" ht="12.75">
      <c r="A68" s="40">
        <v>35916</v>
      </c>
      <c r="B68" s="41">
        <v>8.1004000000000005</v>
      </c>
      <c r="C68" s="42"/>
      <c r="D68" s="43"/>
      <c r="E68" s="35"/>
      <c r="F68" s="35"/>
      <c r="G68" s="35"/>
      <c r="H68" s="36"/>
      <c r="I68" s="36"/>
      <c r="J68" s="36"/>
      <c r="K68" s="36"/>
      <c r="L68" s="36"/>
      <c r="M68" s="36"/>
      <c r="N68" s="36"/>
      <c r="O68" s="36"/>
      <c r="P68" s="36"/>
      <c r="Q68" s="36"/>
      <c r="R68" s="36"/>
      <c r="S68" s="36"/>
      <c r="T68" s="36"/>
      <c r="U68" s="36"/>
      <c r="V68" s="36"/>
      <c r="W68" s="36"/>
      <c r="X68" s="36"/>
      <c r="Y68" s="36"/>
      <c r="Z68" s="36"/>
    </row>
    <row r="69" spans="1:26" ht="12.75">
      <c r="A69" s="40">
        <v>35947</v>
      </c>
      <c r="B69" s="41">
        <v>8.1004000000000005</v>
      </c>
      <c r="C69" s="42"/>
      <c r="D69" s="43"/>
      <c r="E69" s="35"/>
      <c r="F69" s="35"/>
      <c r="G69" s="35"/>
      <c r="H69" s="36"/>
      <c r="I69" s="36"/>
      <c r="J69" s="36"/>
      <c r="K69" s="36"/>
      <c r="L69" s="36"/>
      <c r="M69" s="36"/>
      <c r="N69" s="36"/>
      <c r="O69" s="36"/>
      <c r="P69" s="36"/>
      <c r="Q69" s="36"/>
      <c r="R69" s="36"/>
      <c r="S69" s="36"/>
      <c r="T69" s="36"/>
      <c r="U69" s="36"/>
      <c r="V69" s="36"/>
      <c r="W69" s="36"/>
      <c r="X69" s="36"/>
      <c r="Y69" s="36"/>
      <c r="Z69" s="36"/>
    </row>
    <row r="70" spans="1:26" ht="12.75">
      <c r="A70" s="40">
        <v>35977</v>
      </c>
      <c r="B70" s="41">
        <v>8.0762999999999998</v>
      </c>
      <c r="C70" s="42"/>
      <c r="D70" s="43"/>
      <c r="E70" s="35"/>
      <c r="F70" s="35"/>
      <c r="G70" s="35"/>
      <c r="H70" s="36"/>
      <c r="I70" s="36"/>
      <c r="J70" s="36"/>
      <c r="K70" s="36"/>
      <c r="L70" s="36"/>
      <c r="M70" s="36"/>
      <c r="N70" s="36"/>
      <c r="O70" s="36"/>
      <c r="P70" s="36"/>
      <c r="Q70" s="36"/>
      <c r="R70" s="36"/>
      <c r="S70" s="36"/>
      <c r="T70" s="36"/>
      <c r="U70" s="36"/>
      <c r="V70" s="36"/>
      <c r="W70" s="36"/>
      <c r="X70" s="36"/>
      <c r="Y70" s="36"/>
      <c r="Z70" s="36"/>
    </row>
    <row r="71" spans="1:26" ht="12.75">
      <c r="A71" s="40">
        <v>36008</v>
      </c>
      <c r="B71" s="41">
        <v>8.0250000000000004</v>
      </c>
      <c r="C71" s="42"/>
      <c r="D71" s="43"/>
      <c r="E71" s="35"/>
      <c r="F71" s="35"/>
      <c r="G71" s="35"/>
      <c r="H71" s="36"/>
      <c r="I71" s="36"/>
      <c r="J71" s="36"/>
      <c r="K71" s="36"/>
      <c r="L71" s="36"/>
      <c r="M71" s="36"/>
      <c r="N71" s="36"/>
      <c r="O71" s="36"/>
      <c r="P71" s="36"/>
      <c r="Q71" s="36"/>
      <c r="R71" s="36"/>
      <c r="S71" s="36"/>
      <c r="T71" s="36"/>
      <c r="U71" s="36"/>
      <c r="V71" s="36"/>
      <c r="W71" s="36"/>
      <c r="X71" s="36"/>
      <c r="Y71" s="36"/>
      <c r="Z71" s="36"/>
    </row>
    <row r="72" spans="1:26" ht="12.75">
      <c r="A72" s="40">
        <v>36039</v>
      </c>
      <c r="B72" s="41">
        <v>7.9406999999999996</v>
      </c>
      <c r="C72" s="42"/>
      <c r="D72" s="43"/>
      <c r="E72" s="35"/>
      <c r="F72" s="35"/>
      <c r="G72" s="35"/>
      <c r="H72" s="36"/>
      <c r="I72" s="36"/>
      <c r="J72" s="36"/>
      <c r="K72" s="36"/>
      <c r="L72" s="36"/>
      <c r="M72" s="36"/>
      <c r="N72" s="36"/>
      <c r="O72" s="36"/>
      <c r="P72" s="36"/>
      <c r="Q72" s="36"/>
      <c r="R72" s="36"/>
      <c r="S72" s="36"/>
      <c r="T72" s="36"/>
      <c r="U72" s="36"/>
      <c r="V72" s="36"/>
      <c r="W72" s="36"/>
      <c r="X72" s="36"/>
      <c r="Y72" s="36"/>
      <c r="Z72" s="36"/>
    </row>
    <row r="73" spans="1:26" ht="12.75">
      <c r="A73" s="40">
        <v>36069</v>
      </c>
      <c r="B73" s="41">
        <v>7.8548</v>
      </c>
      <c r="C73" s="42"/>
      <c r="D73" s="43"/>
      <c r="E73" s="35"/>
      <c r="F73" s="35"/>
      <c r="G73" s="35"/>
      <c r="H73" s="36"/>
      <c r="I73" s="36"/>
      <c r="J73" s="36"/>
      <c r="K73" s="36"/>
      <c r="L73" s="36"/>
      <c r="M73" s="36"/>
      <c r="N73" s="36"/>
      <c r="O73" s="36"/>
      <c r="P73" s="36"/>
      <c r="Q73" s="36"/>
      <c r="R73" s="36"/>
      <c r="S73" s="36"/>
      <c r="T73" s="36"/>
      <c r="U73" s="36"/>
      <c r="V73" s="36"/>
      <c r="W73" s="36"/>
      <c r="X73" s="36"/>
      <c r="Y73" s="36"/>
      <c r="Z73" s="36"/>
    </row>
    <row r="74" spans="1:26" ht="12.75">
      <c r="A74" s="40">
        <v>36100</v>
      </c>
      <c r="B74" s="41">
        <v>7.7816999999999998</v>
      </c>
      <c r="C74" s="42"/>
      <c r="D74" s="43"/>
      <c r="E74" s="35"/>
      <c r="F74" s="35"/>
      <c r="G74" s="35"/>
      <c r="H74" s="36"/>
      <c r="I74" s="36"/>
      <c r="J74" s="36"/>
      <c r="K74" s="36"/>
      <c r="L74" s="36"/>
      <c r="M74" s="36"/>
      <c r="N74" s="36"/>
      <c r="O74" s="36"/>
      <c r="P74" s="36"/>
      <c r="Q74" s="36"/>
      <c r="R74" s="36"/>
      <c r="S74" s="36"/>
      <c r="T74" s="36"/>
      <c r="U74" s="36"/>
      <c r="V74" s="36"/>
      <c r="W74" s="36"/>
      <c r="X74" s="36"/>
      <c r="Y74" s="36"/>
      <c r="Z74" s="36"/>
    </row>
    <row r="75" spans="1:26" ht="12.75">
      <c r="A75" s="40">
        <v>36130</v>
      </c>
      <c r="B75" s="41">
        <v>7.6928000000000001</v>
      </c>
      <c r="C75" s="42"/>
      <c r="D75" s="43"/>
      <c r="E75" s="35"/>
      <c r="F75" s="35"/>
      <c r="G75" s="35"/>
      <c r="H75" s="36"/>
      <c r="I75" s="36"/>
      <c r="J75" s="36"/>
      <c r="K75" s="36"/>
      <c r="L75" s="36"/>
      <c r="M75" s="36"/>
      <c r="N75" s="36"/>
      <c r="O75" s="36"/>
      <c r="P75" s="36"/>
      <c r="Q75" s="36"/>
      <c r="R75" s="36"/>
      <c r="S75" s="36"/>
      <c r="T75" s="36"/>
      <c r="U75" s="36"/>
      <c r="V75" s="36"/>
      <c r="W75" s="36"/>
      <c r="X75" s="36"/>
      <c r="Y75" s="36"/>
      <c r="Z75" s="36"/>
    </row>
    <row r="76" spans="1:26" ht="12.75">
      <c r="A76" s="40">
        <v>36161</v>
      </c>
      <c r="B76" s="41">
        <v>7.6581999999999999</v>
      </c>
      <c r="C76" s="42"/>
      <c r="D76" s="43"/>
      <c r="E76" s="35"/>
      <c r="F76" s="35"/>
      <c r="G76" s="35"/>
      <c r="H76" s="36"/>
      <c r="I76" s="36"/>
      <c r="J76" s="36"/>
      <c r="K76" s="36"/>
      <c r="L76" s="36"/>
      <c r="M76" s="36"/>
      <c r="N76" s="36"/>
      <c r="O76" s="36"/>
      <c r="P76" s="36"/>
      <c r="Q76" s="36"/>
      <c r="R76" s="36"/>
      <c r="S76" s="36"/>
      <c r="T76" s="36"/>
      <c r="U76" s="36"/>
      <c r="V76" s="36"/>
      <c r="W76" s="36"/>
      <c r="X76" s="36"/>
      <c r="Y76" s="36"/>
      <c r="Z76" s="36"/>
    </row>
    <row r="77" spans="1:26" ht="12.75">
      <c r="A77" s="40">
        <v>36192</v>
      </c>
      <c r="B77" s="41">
        <v>7.5949</v>
      </c>
      <c r="C77" s="42"/>
      <c r="D77" s="43"/>
      <c r="E77" s="35"/>
      <c r="F77" s="35"/>
      <c r="G77" s="35"/>
      <c r="H77" s="36"/>
      <c r="I77" s="36"/>
      <c r="J77" s="36"/>
      <c r="K77" s="36"/>
      <c r="L77" s="36"/>
      <c r="M77" s="36"/>
      <c r="N77" s="36"/>
      <c r="O77" s="36"/>
      <c r="P77" s="36"/>
      <c r="Q77" s="36"/>
      <c r="R77" s="36"/>
      <c r="S77" s="36"/>
      <c r="T77" s="36"/>
      <c r="U77" s="36"/>
      <c r="V77" s="36"/>
      <c r="W77" s="36"/>
      <c r="X77" s="36"/>
      <c r="Y77" s="36"/>
      <c r="Z77" s="36"/>
    </row>
    <row r="78" spans="1:26" ht="12.75">
      <c r="A78" s="40">
        <v>36220</v>
      </c>
      <c r="B78" s="41">
        <v>7.6106999999999996</v>
      </c>
      <c r="C78" s="42"/>
      <c r="D78" s="43"/>
      <c r="E78" s="35"/>
      <c r="F78" s="35"/>
      <c r="G78" s="35"/>
      <c r="H78" s="36"/>
      <c r="I78" s="36"/>
      <c r="J78" s="36"/>
      <c r="K78" s="36"/>
      <c r="L78" s="36"/>
      <c r="M78" s="36"/>
      <c r="N78" s="36"/>
      <c r="O78" s="36"/>
      <c r="P78" s="36"/>
      <c r="Q78" s="36"/>
      <c r="R78" s="36"/>
      <c r="S78" s="36"/>
      <c r="T78" s="36"/>
      <c r="U78" s="36"/>
      <c r="V78" s="36"/>
      <c r="W78" s="36"/>
      <c r="X78" s="36"/>
      <c r="Y78" s="36"/>
      <c r="Z78" s="36"/>
    </row>
    <row r="79" spans="1:26" ht="12.75">
      <c r="A79" s="40">
        <v>36251</v>
      </c>
      <c r="B79" s="41">
        <v>7.6844999999999999</v>
      </c>
      <c r="C79" s="42"/>
      <c r="D79" s="43"/>
      <c r="E79" s="35"/>
      <c r="F79" s="35"/>
      <c r="G79" s="35"/>
      <c r="H79" s="36"/>
      <c r="I79" s="36"/>
      <c r="J79" s="36"/>
      <c r="K79" s="36"/>
      <c r="L79" s="36"/>
      <c r="M79" s="36"/>
      <c r="N79" s="36"/>
      <c r="O79" s="36"/>
      <c r="P79" s="36"/>
      <c r="Q79" s="36"/>
      <c r="R79" s="36"/>
      <c r="S79" s="36"/>
      <c r="T79" s="36"/>
      <c r="U79" s="36"/>
      <c r="V79" s="36"/>
      <c r="W79" s="36"/>
      <c r="X79" s="36"/>
      <c r="Y79" s="36"/>
      <c r="Z79" s="36"/>
    </row>
    <row r="80" spans="1:26" ht="12.75">
      <c r="A80" s="40">
        <v>36281</v>
      </c>
      <c r="B80" s="41">
        <v>7.6814999999999998</v>
      </c>
      <c r="C80" s="42"/>
      <c r="D80" s="43"/>
      <c r="E80" s="35"/>
      <c r="F80" s="35"/>
      <c r="G80" s="35"/>
      <c r="H80" s="36"/>
      <c r="I80" s="36"/>
      <c r="J80" s="36"/>
      <c r="K80" s="36"/>
      <c r="L80" s="36"/>
      <c r="M80" s="36"/>
      <c r="N80" s="36"/>
      <c r="O80" s="36"/>
      <c r="P80" s="36"/>
      <c r="Q80" s="36"/>
      <c r="R80" s="36"/>
      <c r="S80" s="36"/>
      <c r="T80" s="36"/>
      <c r="U80" s="36"/>
      <c r="V80" s="36"/>
      <c r="W80" s="36"/>
      <c r="X80" s="36"/>
      <c r="Y80" s="36"/>
      <c r="Z80" s="36"/>
    </row>
    <row r="81" spans="1:26" ht="12.75">
      <c r="A81" s="40">
        <v>36312</v>
      </c>
      <c r="B81" s="41">
        <v>7.6746999999999996</v>
      </c>
      <c r="C81" s="42"/>
      <c r="D81" s="43"/>
      <c r="E81" s="35"/>
      <c r="F81" s="35"/>
      <c r="G81" s="35"/>
      <c r="H81" s="36"/>
      <c r="I81" s="36"/>
      <c r="J81" s="36"/>
      <c r="K81" s="36"/>
      <c r="L81" s="36"/>
      <c r="M81" s="36"/>
      <c r="N81" s="36"/>
      <c r="O81" s="36"/>
      <c r="P81" s="36"/>
      <c r="Q81" s="36"/>
      <c r="R81" s="36"/>
      <c r="S81" s="36"/>
      <c r="T81" s="36"/>
      <c r="U81" s="36"/>
      <c r="V81" s="36"/>
      <c r="W81" s="36"/>
      <c r="X81" s="36"/>
      <c r="Y81" s="36"/>
      <c r="Z81" s="36"/>
    </row>
    <row r="82" spans="1:26" ht="12.75">
      <c r="A82" s="40">
        <v>36342</v>
      </c>
      <c r="B82" s="41">
        <v>7.6890999999999998</v>
      </c>
      <c r="C82" s="42"/>
      <c r="D82" s="43"/>
      <c r="E82" s="35"/>
      <c r="F82" s="35"/>
      <c r="G82" s="35"/>
      <c r="H82" s="36"/>
      <c r="I82" s="36"/>
      <c r="J82" s="36"/>
      <c r="K82" s="36"/>
      <c r="L82" s="36"/>
      <c r="M82" s="36"/>
      <c r="N82" s="36"/>
      <c r="O82" s="36"/>
      <c r="P82" s="36"/>
      <c r="Q82" s="36"/>
      <c r="R82" s="36"/>
      <c r="S82" s="36"/>
      <c r="T82" s="36"/>
      <c r="U82" s="36"/>
      <c r="V82" s="36"/>
      <c r="W82" s="36"/>
      <c r="X82" s="36"/>
      <c r="Y82" s="36"/>
      <c r="Z82" s="36"/>
    </row>
    <row r="83" spans="1:26" ht="12.75">
      <c r="A83" s="40">
        <v>36373</v>
      </c>
      <c r="B83" s="41">
        <v>7.7085999999999997</v>
      </c>
      <c r="C83" s="42"/>
      <c r="D83" s="43"/>
      <c r="E83" s="35"/>
      <c r="F83" s="35"/>
      <c r="G83" s="35"/>
      <c r="H83" s="36"/>
      <c r="I83" s="36"/>
      <c r="J83" s="36"/>
      <c r="K83" s="36"/>
      <c r="L83" s="36"/>
      <c r="M83" s="36"/>
      <c r="N83" s="36"/>
      <c r="O83" s="36"/>
      <c r="P83" s="36"/>
      <c r="Q83" s="36"/>
      <c r="R83" s="36"/>
      <c r="S83" s="36"/>
      <c r="T83" s="36"/>
      <c r="U83" s="36"/>
      <c r="V83" s="36"/>
      <c r="W83" s="36"/>
      <c r="X83" s="36"/>
      <c r="Y83" s="36"/>
      <c r="Z83" s="36"/>
    </row>
    <row r="84" spans="1:26" ht="12.75">
      <c r="A84" s="40">
        <v>36404</v>
      </c>
      <c r="B84" s="41">
        <v>7.7733999999999996</v>
      </c>
      <c r="C84" s="42"/>
      <c r="D84" s="43"/>
      <c r="E84" s="35"/>
      <c r="F84" s="35"/>
      <c r="G84" s="35"/>
      <c r="H84" s="36"/>
      <c r="I84" s="36"/>
      <c r="J84" s="36"/>
      <c r="K84" s="36"/>
      <c r="L84" s="36"/>
      <c r="M84" s="36"/>
      <c r="N84" s="36"/>
      <c r="O84" s="36"/>
      <c r="P84" s="36"/>
      <c r="Q84" s="36"/>
      <c r="R84" s="36"/>
      <c r="S84" s="36"/>
      <c r="T84" s="36"/>
      <c r="U84" s="36"/>
      <c r="V84" s="36"/>
      <c r="W84" s="36"/>
      <c r="X84" s="36"/>
      <c r="Y84" s="36"/>
      <c r="Z84" s="36"/>
    </row>
    <row r="85" spans="1:26" ht="12.75">
      <c r="A85" s="40">
        <v>36434</v>
      </c>
      <c r="B85" s="41">
        <v>7.7644000000000002</v>
      </c>
      <c r="C85" s="42"/>
      <c r="D85" s="43"/>
      <c r="E85" s="35"/>
      <c r="F85" s="35"/>
      <c r="G85" s="35"/>
      <c r="H85" s="36"/>
      <c r="I85" s="36"/>
      <c r="J85" s="36"/>
      <c r="K85" s="36"/>
      <c r="L85" s="36"/>
      <c r="M85" s="36"/>
      <c r="N85" s="36"/>
      <c r="O85" s="36"/>
      <c r="P85" s="36"/>
      <c r="Q85" s="36"/>
      <c r="R85" s="36"/>
      <c r="S85" s="36"/>
      <c r="T85" s="36"/>
      <c r="U85" s="36"/>
      <c r="V85" s="36"/>
      <c r="W85" s="36"/>
      <c r="X85" s="36"/>
      <c r="Y85" s="36"/>
      <c r="Z85" s="36"/>
    </row>
    <row r="86" spans="1:26" ht="12.75">
      <c r="A86" s="40">
        <v>36465</v>
      </c>
      <c r="B86" s="41">
        <v>7.7477999999999998</v>
      </c>
      <c r="C86" s="42"/>
      <c r="D86" s="43"/>
      <c r="E86" s="35"/>
      <c r="F86" s="35"/>
      <c r="G86" s="35"/>
      <c r="H86" s="36"/>
      <c r="I86" s="36"/>
      <c r="J86" s="36"/>
      <c r="K86" s="36"/>
      <c r="L86" s="36"/>
      <c r="M86" s="36"/>
      <c r="N86" s="36"/>
      <c r="O86" s="36"/>
      <c r="P86" s="36"/>
      <c r="Q86" s="36"/>
      <c r="R86" s="36"/>
      <c r="S86" s="36"/>
      <c r="T86" s="36"/>
      <c r="U86" s="36"/>
      <c r="V86" s="36"/>
      <c r="W86" s="36"/>
      <c r="X86" s="36"/>
      <c r="Y86" s="36"/>
      <c r="Z86" s="36"/>
    </row>
    <row r="87" spans="1:26" ht="12.75">
      <c r="A87" s="40">
        <v>36495</v>
      </c>
      <c r="B87" s="41">
        <v>7.7854999999999999</v>
      </c>
      <c r="C87" s="42"/>
      <c r="D87" s="43"/>
      <c r="E87" s="35"/>
      <c r="F87" s="35"/>
      <c r="G87" s="35"/>
      <c r="H87" s="36"/>
      <c r="I87" s="36"/>
      <c r="J87" s="36"/>
      <c r="K87" s="36"/>
      <c r="L87" s="36"/>
      <c r="M87" s="36"/>
      <c r="N87" s="36"/>
      <c r="O87" s="36"/>
      <c r="P87" s="36"/>
      <c r="Q87" s="36"/>
      <c r="R87" s="36"/>
      <c r="S87" s="36"/>
      <c r="T87" s="36"/>
      <c r="U87" s="36"/>
      <c r="V87" s="36"/>
      <c r="W87" s="36"/>
      <c r="X87" s="36"/>
      <c r="Y87" s="36"/>
      <c r="Z87" s="36"/>
    </row>
    <row r="88" spans="1:26" ht="12.75">
      <c r="A88" s="40">
        <v>36526</v>
      </c>
      <c r="B88" s="41">
        <v>7.8788999999999998</v>
      </c>
      <c r="C88" s="42"/>
      <c r="D88" s="43"/>
      <c r="E88" s="35"/>
      <c r="F88" s="35"/>
      <c r="G88" s="35"/>
      <c r="H88" s="36"/>
      <c r="I88" s="36"/>
      <c r="J88" s="36"/>
      <c r="K88" s="36"/>
      <c r="L88" s="36"/>
      <c r="M88" s="36"/>
      <c r="N88" s="36"/>
      <c r="O88" s="36"/>
      <c r="P88" s="36"/>
      <c r="Q88" s="36"/>
      <c r="R88" s="36"/>
      <c r="S88" s="36"/>
      <c r="T88" s="36"/>
      <c r="U88" s="36"/>
      <c r="V88" s="36"/>
      <c r="W88" s="36"/>
      <c r="X88" s="36"/>
      <c r="Y88" s="36"/>
      <c r="Z88" s="36"/>
    </row>
    <row r="89" spans="1:26" ht="12.75">
      <c r="A89" s="40">
        <v>36557</v>
      </c>
      <c r="B89" s="41">
        <v>7.9474</v>
      </c>
      <c r="C89" s="42"/>
      <c r="D89" s="43"/>
      <c r="E89" s="35"/>
      <c r="F89" s="35"/>
      <c r="G89" s="35"/>
      <c r="H89" s="36"/>
      <c r="I89" s="36"/>
      <c r="J89" s="36"/>
      <c r="K89" s="36"/>
      <c r="L89" s="36"/>
      <c r="M89" s="36"/>
      <c r="N89" s="36"/>
      <c r="O89" s="36"/>
      <c r="P89" s="36"/>
      <c r="Q89" s="36"/>
      <c r="R89" s="36"/>
      <c r="S89" s="36"/>
      <c r="T89" s="36"/>
      <c r="U89" s="36"/>
      <c r="V89" s="36"/>
      <c r="W89" s="36"/>
      <c r="X89" s="36"/>
      <c r="Y89" s="36"/>
      <c r="Z89" s="36"/>
    </row>
    <row r="90" spans="1:26" ht="12.75">
      <c r="A90" s="40">
        <v>36586</v>
      </c>
      <c r="B90" s="41">
        <v>7.9881000000000002</v>
      </c>
      <c r="C90" s="42"/>
      <c r="D90" s="43"/>
      <c r="E90" s="35"/>
      <c r="F90" s="35"/>
      <c r="G90" s="35"/>
      <c r="H90" s="36"/>
      <c r="I90" s="36"/>
      <c r="J90" s="36"/>
      <c r="K90" s="36"/>
      <c r="L90" s="36"/>
      <c r="M90" s="36"/>
      <c r="N90" s="36"/>
      <c r="O90" s="36"/>
      <c r="P90" s="36"/>
      <c r="Q90" s="36"/>
      <c r="R90" s="36"/>
      <c r="S90" s="36"/>
      <c r="T90" s="36"/>
      <c r="U90" s="36"/>
      <c r="V90" s="36"/>
      <c r="W90" s="36"/>
      <c r="X90" s="36"/>
      <c r="Y90" s="36"/>
      <c r="Z90" s="36"/>
    </row>
    <row r="91" spans="1:26" ht="12.75">
      <c r="A91" s="40">
        <v>36617</v>
      </c>
      <c r="B91" s="41">
        <v>7.8909000000000002</v>
      </c>
      <c r="C91" s="42"/>
      <c r="D91" s="43"/>
      <c r="E91" s="35"/>
      <c r="F91" s="35"/>
      <c r="G91" s="35"/>
      <c r="H91" s="36"/>
      <c r="I91" s="36"/>
      <c r="J91" s="36"/>
      <c r="K91" s="36"/>
      <c r="L91" s="36"/>
      <c r="M91" s="36"/>
      <c r="N91" s="36"/>
      <c r="O91" s="36"/>
      <c r="P91" s="36"/>
      <c r="Q91" s="36"/>
      <c r="R91" s="36"/>
      <c r="S91" s="36"/>
      <c r="T91" s="36"/>
      <c r="U91" s="36"/>
      <c r="V91" s="36"/>
      <c r="W91" s="36"/>
      <c r="X91" s="36"/>
      <c r="Y91" s="36"/>
      <c r="Z91" s="36"/>
    </row>
    <row r="92" spans="1:26" ht="12.75">
      <c r="A92" s="40">
        <v>36647</v>
      </c>
      <c r="B92" s="41">
        <v>7.9737999999999998</v>
      </c>
      <c r="C92" s="42"/>
      <c r="D92" s="43"/>
      <c r="E92" s="35"/>
      <c r="F92" s="35"/>
      <c r="G92" s="35"/>
      <c r="H92" s="36"/>
      <c r="I92" s="36"/>
      <c r="J92" s="36"/>
      <c r="K92" s="36"/>
      <c r="L92" s="36"/>
      <c r="M92" s="36"/>
      <c r="N92" s="36"/>
      <c r="O92" s="36"/>
      <c r="P92" s="36"/>
      <c r="Q92" s="36"/>
      <c r="R92" s="36"/>
      <c r="S92" s="36"/>
      <c r="T92" s="36"/>
      <c r="U92" s="36"/>
      <c r="V92" s="36"/>
      <c r="W92" s="36"/>
      <c r="X92" s="36"/>
      <c r="Y92" s="36"/>
      <c r="Z92" s="36"/>
    </row>
    <row r="93" spans="1:26" ht="12.75">
      <c r="A93" s="40">
        <v>36678</v>
      </c>
      <c r="B93" s="41">
        <v>8.016</v>
      </c>
      <c r="C93" s="42"/>
      <c r="D93" s="43"/>
      <c r="E93" s="35"/>
      <c r="F93" s="35"/>
      <c r="G93" s="35"/>
      <c r="H93" s="36"/>
      <c r="I93" s="36"/>
      <c r="J93" s="36"/>
      <c r="K93" s="36"/>
      <c r="L93" s="36"/>
      <c r="M93" s="36"/>
      <c r="N93" s="36"/>
      <c r="O93" s="36"/>
      <c r="P93" s="36"/>
      <c r="Q93" s="36"/>
      <c r="R93" s="36"/>
      <c r="S93" s="36"/>
      <c r="T93" s="36"/>
      <c r="U93" s="36"/>
      <c r="V93" s="36"/>
      <c r="W93" s="36"/>
      <c r="X93" s="36"/>
      <c r="Y93" s="36"/>
      <c r="Z93" s="36"/>
    </row>
    <row r="94" spans="1:26" ht="12.75">
      <c r="A94" s="40">
        <v>36708</v>
      </c>
      <c r="B94" s="41">
        <v>8.0046999999999997</v>
      </c>
      <c r="C94" s="42"/>
      <c r="D94" s="43"/>
      <c r="E94" s="35"/>
      <c r="F94" s="35"/>
      <c r="G94" s="35"/>
      <c r="H94" s="36"/>
      <c r="I94" s="36"/>
      <c r="J94" s="36"/>
      <c r="K94" s="36"/>
      <c r="L94" s="36"/>
      <c r="M94" s="36"/>
      <c r="N94" s="36"/>
      <c r="O94" s="36"/>
      <c r="P94" s="36"/>
      <c r="Q94" s="36"/>
      <c r="R94" s="36"/>
      <c r="S94" s="36"/>
      <c r="T94" s="36"/>
      <c r="U94" s="36"/>
      <c r="V94" s="36"/>
      <c r="W94" s="36"/>
      <c r="X94" s="36"/>
      <c r="Y94" s="36"/>
      <c r="Z94" s="36"/>
    </row>
    <row r="95" spans="1:26" ht="12.75">
      <c r="A95" s="40">
        <v>36739</v>
      </c>
      <c r="B95" s="41">
        <v>8.0190000000000001</v>
      </c>
      <c r="C95" s="42"/>
      <c r="D95" s="43"/>
      <c r="E95" s="35"/>
      <c r="F95" s="35"/>
      <c r="G95" s="35"/>
      <c r="H95" s="36"/>
      <c r="I95" s="36"/>
      <c r="J95" s="36"/>
      <c r="K95" s="36"/>
      <c r="L95" s="36"/>
      <c r="M95" s="36"/>
      <c r="N95" s="36"/>
      <c r="O95" s="36"/>
      <c r="P95" s="36"/>
      <c r="Q95" s="36"/>
      <c r="R95" s="36"/>
      <c r="S95" s="36"/>
      <c r="T95" s="36"/>
      <c r="U95" s="36"/>
      <c r="V95" s="36"/>
      <c r="W95" s="36"/>
      <c r="X95" s="36"/>
      <c r="Y95" s="36"/>
      <c r="Z95" s="36"/>
    </row>
    <row r="96" spans="1:26" ht="12.75">
      <c r="A96" s="40">
        <v>36770</v>
      </c>
      <c r="B96" s="41">
        <v>8.1161999999999992</v>
      </c>
      <c r="C96" s="42"/>
      <c r="D96" s="43"/>
      <c r="E96" s="35"/>
      <c r="F96" s="35"/>
      <c r="G96" s="35"/>
      <c r="H96" s="36"/>
      <c r="I96" s="36"/>
      <c r="J96" s="36"/>
      <c r="K96" s="36"/>
      <c r="L96" s="36"/>
      <c r="M96" s="36"/>
      <c r="N96" s="36"/>
      <c r="O96" s="36"/>
      <c r="P96" s="36"/>
      <c r="Q96" s="36"/>
      <c r="R96" s="36"/>
      <c r="S96" s="36"/>
      <c r="T96" s="36"/>
      <c r="U96" s="36"/>
      <c r="V96" s="36"/>
      <c r="W96" s="36"/>
      <c r="X96" s="36"/>
      <c r="Y96" s="36"/>
      <c r="Z96" s="36"/>
    </row>
    <row r="97" spans="1:26" ht="12.75">
      <c r="A97" s="40">
        <v>36800</v>
      </c>
      <c r="B97" s="41">
        <v>8.1327999999999996</v>
      </c>
      <c r="C97" s="42"/>
      <c r="D97" s="43"/>
      <c r="E97" s="35"/>
      <c r="F97" s="35"/>
      <c r="G97" s="35"/>
      <c r="H97" s="36"/>
      <c r="I97" s="36"/>
      <c r="J97" s="36"/>
      <c r="K97" s="36"/>
      <c r="L97" s="36"/>
      <c r="M97" s="36"/>
      <c r="N97" s="36"/>
      <c r="O97" s="36"/>
      <c r="P97" s="36"/>
      <c r="Q97" s="36"/>
      <c r="R97" s="36"/>
      <c r="S97" s="36"/>
      <c r="T97" s="36"/>
      <c r="U97" s="36"/>
      <c r="V97" s="36"/>
      <c r="W97" s="36"/>
      <c r="X97" s="36"/>
      <c r="Y97" s="36"/>
      <c r="Z97" s="36"/>
    </row>
    <row r="98" spans="1:26" ht="12.75">
      <c r="A98" s="40">
        <v>36831</v>
      </c>
      <c r="B98" s="41">
        <v>8.1229999999999993</v>
      </c>
      <c r="C98" s="42"/>
      <c r="D98" s="43"/>
      <c r="E98" s="35"/>
      <c r="F98" s="35"/>
      <c r="G98" s="35"/>
      <c r="H98" s="36"/>
      <c r="I98" s="36"/>
      <c r="J98" s="36"/>
      <c r="K98" s="36"/>
      <c r="L98" s="36"/>
      <c r="M98" s="36"/>
      <c r="N98" s="36"/>
      <c r="O98" s="36"/>
      <c r="P98" s="36"/>
      <c r="Q98" s="36"/>
      <c r="R98" s="36"/>
      <c r="S98" s="36"/>
      <c r="T98" s="36"/>
      <c r="U98" s="36"/>
      <c r="V98" s="36"/>
      <c r="W98" s="36"/>
      <c r="X98" s="36"/>
      <c r="Y98" s="36"/>
      <c r="Z98" s="36"/>
    </row>
    <row r="99" spans="1:26" ht="12.75">
      <c r="A99" s="40">
        <v>36861</v>
      </c>
      <c r="B99" s="41">
        <v>7.9722999999999997</v>
      </c>
      <c r="C99" s="42"/>
      <c r="D99" s="43"/>
      <c r="E99" s="35"/>
      <c r="F99" s="35"/>
      <c r="G99" s="35"/>
      <c r="H99" s="36"/>
      <c r="I99" s="36"/>
      <c r="J99" s="36"/>
      <c r="K99" s="36"/>
      <c r="L99" s="36"/>
      <c r="M99" s="36"/>
      <c r="N99" s="36"/>
      <c r="O99" s="36"/>
      <c r="P99" s="36"/>
      <c r="Q99" s="36"/>
      <c r="R99" s="36"/>
      <c r="S99" s="36"/>
      <c r="T99" s="36"/>
      <c r="U99" s="36"/>
      <c r="V99" s="36"/>
      <c r="W99" s="36"/>
      <c r="X99" s="36"/>
      <c r="Y99" s="36"/>
      <c r="Z99" s="36"/>
    </row>
    <row r="100" spans="1:26" ht="12.75">
      <c r="A100" s="40">
        <v>36892</v>
      </c>
      <c r="B100" s="41">
        <v>7.9752999999999998</v>
      </c>
      <c r="C100" s="42"/>
      <c r="D100" s="43"/>
      <c r="E100" s="35"/>
      <c r="F100" s="35"/>
      <c r="G100" s="35"/>
      <c r="H100" s="36"/>
      <c r="I100" s="36"/>
      <c r="J100" s="36"/>
      <c r="K100" s="36"/>
      <c r="L100" s="36"/>
      <c r="M100" s="36"/>
      <c r="N100" s="36"/>
      <c r="O100" s="36"/>
      <c r="P100" s="36"/>
      <c r="Q100" s="36"/>
      <c r="R100" s="36"/>
      <c r="S100" s="36"/>
      <c r="T100" s="36"/>
      <c r="U100" s="36"/>
      <c r="V100" s="36"/>
      <c r="W100" s="36"/>
      <c r="X100" s="36"/>
      <c r="Y100" s="36"/>
      <c r="Z100" s="36"/>
    </row>
    <row r="101" spans="1:26" ht="12.75">
      <c r="A101" s="40">
        <v>36923</v>
      </c>
      <c r="B101" s="41">
        <v>7.9843999999999999</v>
      </c>
      <c r="C101" s="42"/>
      <c r="D101" s="43"/>
      <c r="E101" s="35"/>
      <c r="F101" s="35"/>
      <c r="G101" s="35"/>
      <c r="H101" s="36"/>
      <c r="I101" s="36"/>
      <c r="J101" s="36"/>
      <c r="K101" s="36"/>
      <c r="L101" s="36"/>
      <c r="M101" s="36"/>
      <c r="N101" s="36"/>
      <c r="O101" s="36"/>
      <c r="P101" s="36"/>
      <c r="Q101" s="36"/>
      <c r="R101" s="36"/>
      <c r="S101" s="36"/>
      <c r="T101" s="36"/>
      <c r="U101" s="36"/>
      <c r="V101" s="36"/>
      <c r="W101" s="36"/>
      <c r="X101" s="36"/>
      <c r="Y101" s="36"/>
      <c r="Z101" s="36"/>
    </row>
    <row r="102" spans="1:26" ht="12.75">
      <c r="A102" s="40">
        <v>36951</v>
      </c>
      <c r="B102" s="41">
        <v>7.9316000000000004</v>
      </c>
      <c r="C102" s="42"/>
      <c r="D102" s="43"/>
      <c r="E102" s="35"/>
      <c r="F102" s="35"/>
      <c r="G102" s="35"/>
      <c r="H102" s="36"/>
      <c r="I102" s="36"/>
      <c r="J102" s="36"/>
      <c r="K102" s="36"/>
      <c r="L102" s="36"/>
      <c r="M102" s="36"/>
      <c r="N102" s="36"/>
      <c r="O102" s="36"/>
      <c r="P102" s="36"/>
      <c r="Q102" s="36"/>
      <c r="R102" s="36"/>
      <c r="S102" s="36"/>
      <c r="T102" s="36"/>
      <c r="U102" s="36"/>
      <c r="V102" s="36"/>
      <c r="W102" s="36"/>
      <c r="X102" s="36"/>
      <c r="Y102" s="36"/>
      <c r="Z102" s="36"/>
    </row>
    <row r="103" spans="1:26" ht="12.75">
      <c r="A103" s="40">
        <v>36982</v>
      </c>
      <c r="B103" s="41">
        <v>7.9165999999999999</v>
      </c>
      <c r="C103" s="42"/>
      <c r="D103" s="43"/>
      <c r="E103" s="35"/>
      <c r="F103" s="35"/>
      <c r="G103" s="35"/>
      <c r="H103" s="36"/>
      <c r="I103" s="36"/>
      <c r="J103" s="36"/>
      <c r="K103" s="36"/>
      <c r="L103" s="36"/>
      <c r="M103" s="36"/>
      <c r="N103" s="36"/>
      <c r="O103" s="36"/>
      <c r="P103" s="36"/>
      <c r="Q103" s="36"/>
      <c r="R103" s="36"/>
      <c r="S103" s="36"/>
      <c r="T103" s="36"/>
      <c r="U103" s="36"/>
      <c r="V103" s="36"/>
      <c r="W103" s="36"/>
      <c r="X103" s="36"/>
      <c r="Y103" s="36"/>
      <c r="Z103" s="36"/>
    </row>
    <row r="104" spans="1:26" ht="12.75">
      <c r="A104" s="40">
        <v>37012</v>
      </c>
      <c r="B104" s="41">
        <v>7.9226000000000001</v>
      </c>
      <c r="C104" s="42"/>
      <c r="D104" s="43"/>
      <c r="E104" s="35"/>
      <c r="F104" s="35"/>
      <c r="G104" s="35"/>
      <c r="H104" s="36"/>
      <c r="I104" s="36"/>
      <c r="J104" s="36"/>
      <c r="K104" s="36"/>
      <c r="L104" s="36"/>
      <c r="M104" s="36"/>
      <c r="N104" s="36"/>
      <c r="O104" s="36"/>
      <c r="P104" s="36"/>
      <c r="Q104" s="36"/>
      <c r="R104" s="36"/>
      <c r="S104" s="36"/>
      <c r="T104" s="36"/>
      <c r="U104" s="36"/>
      <c r="V104" s="36"/>
      <c r="W104" s="36"/>
      <c r="X104" s="36"/>
      <c r="Y104" s="36"/>
      <c r="Z104" s="36"/>
    </row>
    <row r="105" spans="1:26" ht="12.75">
      <c r="A105" s="40">
        <v>37043</v>
      </c>
      <c r="B105" s="41">
        <v>7.8872</v>
      </c>
      <c r="C105" s="42"/>
      <c r="D105" s="43"/>
      <c r="E105" s="35"/>
      <c r="F105" s="35"/>
      <c r="G105" s="35"/>
      <c r="H105" s="36"/>
      <c r="I105" s="36"/>
      <c r="J105" s="36"/>
      <c r="K105" s="36"/>
      <c r="L105" s="36"/>
      <c r="M105" s="36"/>
      <c r="N105" s="36"/>
      <c r="O105" s="36"/>
      <c r="P105" s="36"/>
      <c r="Q105" s="36"/>
      <c r="R105" s="36"/>
      <c r="S105" s="36"/>
      <c r="T105" s="36"/>
      <c r="U105" s="36"/>
      <c r="V105" s="36"/>
      <c r="W105" s="36"/>
      <c r="X105" s="36"/>
      <c r="Y105" s="36"/>
      <c r="Z105" s="36"/>
    </row>
    <row r="106" spans="1:26" ht="12.75">
      <c r="A106" s="40">
        <v>37073</v>
      </c>
      <c r="B106" s="41">
        <v>7.8593000000000002</v>
      </c>
      <c r="C106" s="42"/>
      <c r="D106" s="43"/>
      <c r="E106" s="35"/>
      <c r="F106" s="35"/>
      <c r="G106" s="35"/>
      <c r="H106" s="36"/>
      <c r="I106" s="36"/>
      <c r="J106" s="36"/>
      <c r="K106" s="36"/>
      <c r="L106" s="36"/>
      <c r="M106" s="36"/>
      <c r="N106" s="36"/>
      <c r="O106" s="36"/>
      <c r="P106" s="36"/>
      <c r="Q106" s="36"/>
      <c r="R106" s="36"/>
      <c r="S106" s="36"/>
      <c r="T106" s="36"/>
      <c r="U106" s="36"/>
      <c r="V106" s="36"/>
      <c r="W106" s="36"/>
      <c r="X106" s="36"/>
      <c r="Y106" s="36"/>
      <c r="Z106" s="36"/>
    </row>
    <row r="107" spans="1:26" ht="12.75">
      <c r="A107" s="40">
        <v>37104</v>
      </c>
      <c r="B107" s="41">
        <v>7.8209</v>
      </c>
      <c r="C107" s="42"/>
      <c r="D107" s="43"/>
      <c r="E107" s="35"/>
      <c r="F107" s="35"/>
      <c r="G107" s="35"/>
      <c r="H107" s="36"/>
      <c r="I107" s="36"/>
      <c r="J107" s="36"/>
      <c r="K107" s="36"/>
      <c r="L107" s="36"/>
      <c r="M107" s="36"/>
      <c r="N107" s="36"/>
      <c r="O107" s="36"/>
      <c r="P107" s="36"/>
      <c r="Q107" s="36"/>
      <c r="R107" s="36"/>
      <c r="S107" s="36"/>
      <c r="T107" s="36"/>
      <c r="U107" s="36"/>
      <c r="V107" s="36"/>
      <c r="W107" s="36"/>
      <c r="X107" s="36"/>
      <c r="Y107" s="36"/>
      <c r="Z107" s="36"/>
    </row>
    <row r="108" spans="1:26" ht="12.75">
      <c r="A108" s="40">
        <v>37135</v>
      </c>
      <c r="B108" s="41">
        <v>7.7869999999999999</v>
      </c>
      <c r="C108" s="42"/>
      <c r="D108" s="43"/>
      <c r="E108" s="35"/>
      <c r="F108" s="35"/>
      <c r="G108" s="35"/>
      <c r="H108" s="36"/>
      <c r="I108" s="36"/>
      <c r="J108" s="36"/>
      <c r="K108" s="36"/>
      <c r="L108" s="36"/>
      <c r="M108" s="36"/>
      <c r="N108" s="36"/>
      <c r="O108" s="36"/>
      <c r="P108" s="36"/>
      <c r="Q108" s="36"/>
      <c r="R108" s="36"/>
      <c r="S108" s="36"/>
      <c r="T108" s="36"/>
      <c r="U108" s="36"/>
      <c r="V108" s="36"/>
      <c r="W108" s="36"/>
      <c r="X108" s="36"/>
      <c r="Y108" s="36"/>
      <c r="Z108" s="36"/>
    </row>
    <row r="109" spans="1:26" ht="12.75">
      <c r="A109" s="40">
        <v>37165</v>
      </c>
      <c r="B109" s="41">
        <v>7.6702000000000004</v>
      </c>
      <c r="C109" s="42"/>
      <c r="D109" s="43"/>
      <c r="E109" s="35"/>
      <c r="F109" s="35"/>
      <c r="G109" s="35"/>
      <c r="H109" s="36"/>
      <c r="I109" s="36"/>
      <c r="J109" s="36"/>
      <c r="K109" s="36"/>
      <c r="L109" s="36"/>
      <c r="M109" s="36"/>
      <c r="N109" s="36"/>
      <c r="O109" s="36"/>
      <c r="P109" s="36"/>
      <c r="Q109" s="36"/>
      <c r="R109" s="36"/>
      <c r="S109" s="36"/>
      <c r="T109" s="36"/>
      <c r="U109" s="36"/>
      <c r="V109" s="36"/>
      <c r="W109" s="36"/>
      <c r="X109" s="36"/>
      <c r="Y109" s="36"/>
      <c r="Z109" s="36"/>
    </row>
    <row r="110" spans="1:26" ht="12.75">
      <c r="A110" s="40">
        <v>37196</v>
      </c>
      <c r="B110" s="41">
        <v>7.5632999999999999</v>
      </c>
      <c r="C110" s="42"/>
      <c r="D110" s="43"/>
      <c r="E110" s="35"/>
      <c r="F110" s="35"/>
      <c r="G110" s="35"/>
      <c r="H110" s="36"/>
      <c r="I110" s="36"/>
      <c r="J110" s="36"/>
      <c r="K110" s="36"/>
      <c r="L110" s="36"/>
      <c r="M110" s="36"/>
      <c r="N110" s="36"/>
      <c r="O110" s="36"/>
      <c r="P110" s="36"/>
      <c r="Q110" s="36"/>
      <c r="R110" s="36"/>
      <c r="S110" s="36"/>
      <c r="T110" s="36"/>
      <c r="U110" s="36"/>
      <c r="V110" s="36"/>
      <c r="W110" s="36"/>
      <c r="X110" s="36"/>
      <c r="Y110" s="36"/>
      <c r="Z110" s="36"/>
    </row>
    <row r="111" spans="1:26" ht="12.75">
      <c r="A111" s="40">
        <v>37226</v>
      </c>
      <c r="B111" s="41">
        <v>7.5496999999999996</v>
      </c>
      <c r="C111" s="42"/>
      <c r="D111" s="43"/>
      <c r="E111" s="35"/>
      <c r="F111" s="35"/>
      <c r="G111" s="35"/>
      <c r="H111" s="36"/>
      <c r="I111" s="36"/>
      <c r="J111" s="36"/>
      <c r="K111" s="36"/>
      <c r="L111" s="36"/>
      <c r="M111" s="36"/>
      <c r="N111" s="36"/>
      <c r="O111" s="36"/>
      <c r="P111" s="36"/>
      <c r="Q111" s="36"/>
      <c r="R111" s="36"/>
      <c r="S111" s="36"/>
      <c r="T111" s="36"/>
      <c r="U111" s="36"/>
      <c r="V111" s="36"/>
      <c r="W111" s="36"/>
      <c r="X111" s="36"/>
      <c r="Y111" s="36"/>
      <c r="Z111" s="36"/>
    </row>
    <row r="112" spans="1:26" ht="12.75">
      <c r="A112" s="40">
        <v>37257</v>
      </c>
      <c r="B112" s="41">
        <v>8.0303000000000004</v>
      </c>
      <c r="C112" s="42"/>
      <c r="D112" s="43"/>
      <c r="E112" s="35"/>
      <c r="F112" s="35"/>
      <c r="G112" s="35"/>
      <c r="H112" s="36"/>
      <c r="I112" s="36"/>
      <c r="J112" s="36"/>
      <c r="K112" s="36"/>
      <c r="L112" s="36"/>
      <c r="M112" s="36"/>
      <c r="N112" s="36"/>
      <c r="O112" s="36"/>
      <c r="P112" s="36"/>
      <c r="Q112" s="36"/>
      <c r="R112" s="36"/>
      <c r="S112" s="36"/>
      <c r="T112" s="36"/>
      <c r="U112" s="36"/>
      <c r="V112" s="36"/>
      <c r="W112" s="36"/>
      <c r="X112" s="36"/>
      <c r="Y112" s="36"/>
      <c r="Z112" s="36"/>
    </row>
    <row r="113" spans="1:26" ht="12.75">
      <c r="A113" s="40">
        <v>37288</v>
      </c>
      <c r="B113" s="41">
        <v>9.0202000000000009</v>
      </c>
      <c r="C113" s="42"/>
      <c r="D113" s="43"/>
      <c r="E113" s="35"/>
      <c r="F113" s="35"/>
      <c r="G113" s="35"/>
      <c r="H113" s="36"/>
      <c r="I113" s="36"/>
      <c r="J113" s="36"/>
      <c r="K113" s="36"/>
      <c r="L113" s="36"/>
      <c r="M113" s="36"/>
      <c r="N113" s="36"/>
      <c r="O113" s="36"/>
      <c r="P113" s="36"/>
      <c r="Q113" s="36"/>
      <c r="R113" s="36"/>
      <c r="S113" s="36"/>
      <c r="T113" s="36"/>
      <c r="U113" s="36"/>
      <c r="V113" s="36"/>
      <c r="W113" s="36"/>
      <c r="X113" s="36"/>
      <c r="Y113" s="36"/>
      <c r="Z113" s="36"/>
    </row>
    <row r="114" spans="1:26" ht="12.75">
      <c r="A114" s="40">
        <v>37316</v>
      </c>
      <c r="B114" s="41">
        <v>10.1546</v>
      </c>
      <c r="C114" s="42"/>
      <c r="D114" s="43"/>
      <c r="E114" s="35"/>
      <c r="F114" s="35"/>
      <c r="G114" s="35"/>
      <c r="H114" s="36"/>
      <c r="I114" s="36"/>
      <c r="J114" s="36"/>
      <c r="K114" s="36"/>
      <c r="L114" s="36"/>
      <c r="M114" s="36"/>
      <c r="N114" s="36"/>
      <c r="O114" s="36"/>
      <c r="P114" s="36"/>
      <c r="Q114" s="36"/>
      <c r="R114" s="36"/>
      <c r="S114" s="36"/>
      <c r="T114" s="36"/>
      <c r="U114" s="36"/>
      <c r="V114" s="36"/>
      <c r="W114" s="36"/>
      <c r="X114" s="36"/>
      <c r="Y114" s="36"/>
      <c r="Z114" s="36"/>
    </row>
    <row r="115" spans="1:26" ht="12.75">
      <c r="A115" s="40">
        <v>37347</v>
      </c>
      <c r="B115" s="41">
        <v>12.176500000000001</v>
      </c>
      <c r="C115" s="42"/>
      <c r="D115" s="43"/>
      <c r="E115" s="35"/>
      <c r="F115" s="35"/>
      <c r="G115" s="35"/>
      <c r="H115" s="36"/>
      <c r="I115" s="36"/>
      <c r="J115" s="36"/>
      <c r="K115" s="36"/>
      <c r="L115" s="36"/>
      <c r="M115" s="36"/>
      <c r="N115" s="36"/>
      <c r="O115" s="36"/>
      <c r="P115" s="36"/>
      <c r="Q115" s="36"/>
      <c r="R115" s="36"/>
      <c r="S115" s="36"/>
      <c r="T115" s="36"/>
      <c r="U115" s="36"/>
      <c r="V115" s="36"/>
      <c r="W115" s="36"/>
      <c r="X115" s="36"/>
      <c r="Y115" s="36"/>
      <c r="Z115" s="36"/>
    </row>
    <row r="116" spans="1:26" ht="12.75">
      <c r="A116" s="40">
        <v>37377</v>
      </c>
      <c r="B116" s="41">
        <v>13.677899999999999</v>
      </c>
      <c r="C116" s="42"/>
      <c r="D116" s="43"/>
      <c r="E116" s="35"/>
      <c r="F116" s="35"/>
      <c r="G116" s="35"/>
      <c r="H116" s="36"/>
      <c r="I116" s="36"/>
      <c r="J116" s="36"/>
      <c r="K116" s="36"/>
      <c r="L116" s="36"/>
      <c r="M116" s="36"/>
      <c r="N116" s="36"/>
      <c r="O116" s="36"/>
      <c r="P116" s="36"/>
      <c r="Q116" s="36"/>
      <c r="R116" s="36"/>
      <c r="S116" s="36"/>
      <c r="T116" s="36"/>
      <c r="U116" s="36"/>
      <c r="V116" s="36"/>
      <c r="W116" s="36"/>
      <c r="X116" s="36"/>
      <c r="Y116" s="36"/>
      <c r="Z116" s="36"/>
    </row>
    <row r="117" spans="1:26" ht="12.75">
      <c r="A117" s="40">
        <v>37408</v>
      </c>
      <c r="B117" s="41">
        <v>14.846299999999999</v>
      </c>
      <c r="C117" s="42"/>
      <c r="D117" s="43"/>
      <c r="E117" s="35"/>
      <c r="F117" s="35"/>
      <c r="G117" s="35"/>
      <c r="H117" s="36"/>
      <c r="I117" s="36"/>
      <c r="J117" s="36"/>
      <c r="K117" s="36"/>
      <c r="L117" s="36"/>
      <c r="M117" s="36"/>
      <c r="N117" s="36"/>
      <c r="O117" s="36"/>
      <c r="P117" s="36"/>
      <c r="Q117" s="36"/>
      <c r="R117" s="36"/>
      <c r="S117" s="36"/>
      <c r="T117" s="36"/>
      <c r="U117" s="36"/>
      <c r="V117" s="36"/>
      <c r="W117" s="36"/>
      <c r="X117" s="36"/>
      <c r="Y117" s="36"/>
      <c r="Z117" s="36"/>
    </row>
    <row r="118" spans="1:26" ht="12.75">
      <c r="A118" s="40">
        <v>37438</v>
      </c>
      <c r="B118" s="41">
        <v>15.536300000000001</v>
      </c>
      <c r="C118" s="42"/>
      <c r="D118" s="43"/>
      <c r="E118" s="35"/>
      <c r="F118" s="35"/>
      <c r="G118" s="35"/>
      <c r="H118" s="36"/>
      <c r="I118" s="36"/>
      <c r="J118" s="36"/>
      <c r="K118" s="36"/>
      <c r="L118" s="36"/>
      <c r="M118" s="36"/>
      <c r="N118" s="36"/>
      <c r="O118" s="36"/>
      <c r="P118" s="36"/>
      <c r="Q118" s="36"/>
      <c r="R118" s="36"/>
      <c r="S118" s="36"/>
      <c r="T118" s="36"/>
      <c r="U118" s="36"/>
      <c r="V118" s="36"/>
      <c r="W118" s="36"/>
      <c r="X118" s="36"/>
      <c r="Y118" s="36"/>
      <c r="Z118" s="36"/>
    </row>
    <row r="119" spans="1:26" ht="12.75">
      <c r="A119" s="40">
        <v>37469</v>
      </c>
      <c r="B119" s="41">
        <v>16.319700000000001</v>
      </c>
      <c r="C119" s="42"/>
      <c r="D119" s="43"/>
      <c r="E119" s="35"/>
      <c r="F119" s="35"/>
      <c r="G119" s="35"/>
      <c r="H119" s="36"/>
      <c r="I119" s="36"/>
      <c r="J119" s="36"/>
      <c r="K119" s="36"/>
      <c r="L119" s="36"/>
      <c r="M119" s="36"/>
      <c r="N119" s="36"/>
      <c r="O119" s="36"/>
      <c r="P119" s="36"/>
      <c r="Q119" s="36"/>
      <c r="R119" s="36"/>
      <c r="S119" s="36"/>
      <c r="T119" s="36"/>
      <c r="U119" s="36"/>
      <c r="V119" s="36"/>
      <c r="W119" s="36"/>
      <c r="X119" s="36"/>
      <c r="Y119" s="36"/>
      <c r="Z119" s="36"/>
    </row>
    <row r="120" spans="1:26" ht="12.75">
      <c r="A120" s="40">
        <v>37500</v>
      </c>
      <c r="B120" s="41">
        <v>16.717500000000001</v>
      </c>
      <c r="C120" s="42"/>
      <c r="D120" s="43"/>
      <c r="E120" s="35"/>
      <c r="F120" s="35"/>
      <c r="G120" s="35"/>
      <c r="H120" s="36"/>
      <c r="I120" s="36"/>
      <c r="J120" s="36"/>
      <c r="K120" s="36"/>
      <c r="L120" s="36"/>
      <c r="M120" s="36"/>
      <c r="N120" s="36"/>
      <c r="O120" s="36"/>
      <c r="P120" s="36"/>
      <c r="Q120" s="36"/>
      <c r="R120" s="36"/>
      <c r="S120" s="36"/>
      <c r="T120" s="36"/>
      <c r="U120" s="36"/>
      <c r="V120" s="36"/>
      <c r="W120" s="36"/>
      <c r="X120" s="36"/>
      <c r="Y120" s="36"/>
      <c r="Z120" s="36"/>
    </row>
    <row r="121" spans="1:26" ht="12.75">
      <c r="A121" s="40">
        <v>37530</v>
      </c>
      <c r="B121" s="41">
        <v>16.8004</v>
      </c>
      <c r="C121" s="42"/>
      <c r="D121" s="43"/>
      <c r="E121" s="35"/>
      <c r="F121" s="35"/>
      <c r="G121" s="35"/>
      <c r="H121" s="36"/>
      <c r="I121" s="36"/>
      <c r="J121" s="36"/>
      <c r="K121" s="36"/>
      <c r="L121" s="36"/>
      <c r="M121" s="36"/>
      <c r="N121" s="36"/>
      <c r="O121" s="36"/>
      <c r="P121" s="36"/>
      <c r="Q121" s="36"/>
      <c r="R121" s="36"/>
      <c r="S121" s="36"/>
      <c r="T121" s="36"/>
      <c r="U121" s="36"/>
      <c r="V121" s="36"/>
      <c r="W121" s="36"/>
      <c r="X121" s="36"/>
      <c r="Y121" s="36"/>
      <c r="Z121" s="36"/>
    </row>
    <row r="122" spans="1:26" ht="12.75">
      <c r="A122" s="40">
        <v>37561</v>
      </c>
      <c r="B122" s="41">
        <v>16.521599999999999</v>
      </c>
      <c r="C122" s="42"/>
      <c r="D122" s="43"/>
      <c r="E122" s="35"/>
      <c r="F122" s="35"/>
      <c r="G122" s="35"/>
      <c r="H122" s="36"/>
      <c r="I122" s="36"/>
      <c r="J122" s="36"/>
      <c r="K122" s="36"/>
      <c r="L122" s="36"/>
      <c r="M122" s="36"/>
      <c r="N122" s="36"/>
      <c r="O122" s="36"/>
      <c r="P122" s="36"/>
      <c r="Q122" s="36"/>
      <c r="R122" s="36"/>
      <c r="S122" s="36"/>
      <c r="T122" s="36"/>
      <c r="U122" s="36"/>
      <c r="V122" s="36"/>
      <c r="W122" s="36"/>
      <c r="X122" s="36"/>
      <c r="Y122" s="36"/>
      <c r="Z122" s="36"/>
    </row>
    <row r="123" spans="1:26" ht="12.75">
      <c r="A123" s="40">
        <v>37591</v>
      </c>
      <c r="B123" s="41">
        <v>16.455300000000001</v>
      </c>
      <c r="C123" s="42"/>
      <c r="D123" s="43"/>
      <c r="E123" s="35"/>
      <c r="F123" s="35"/>
      <c r="G123" s="35"/>
      <c r="H123" s="36"/>
      <c r="I123" s="36"/>
      <c r="J123" s="36"/>
      <c r="K123" s="36"/>
      <c r="L123" s="36"/>
      <c r="M123" s="36"/>
      <c r="N123" s="36"/>
      <c r="O123" s="36"/>
      <c r="P123" s="36"/>
      <c r="Q123" s="36"/>
      <c r="R123" s="36"/>
      <c r="S123" s="36"/>
      <c r="T123" s="36"/>
      <c r="U123" s="36"/>
      <c r="V123" s="36"/>
      <c r="W123" s="36"/>
      <c r="X123" s="36"/>
      <c r="Y123" s="36"/>
      <c r="Z123" s="36"/>
    </row>
    <row r="124" spans="1:26" ht="12.75">
      <c r="A124" s="40">
        <v>37622</v>
      </c>
      <c r="B124" s="41">
        <v>16.5246</v>
      </c>
      <c r="C124" s="42"/>
      <c r="D124" s="43"/>
      <c r="E124" s="35"/>
      <c r="F124" s="35"/>
      <c r="G124" s="35"/>
      <c r="H124" s="36"/>
      <c r="I124" s="36"/>
      <c r="J124" s="36"/>
      <c r="K124" s="36"/>
      <c r="L124" s="36"/>
      <c r="M124" s="36"/>
      <c r="N124" s="36"/>
      <c r="O124" s="36"/>
      <c r="P124" s="36"/>
      <c r="Q124" s="36"/>
      <c r="R124" s="36"/>
      <c r="S124" s="36"/>
      <c r="T124" s="36"/>
      <c r="U124" s="36"/>
      <c r="V124" s="36"/>
      <c r="W124" s="36"/>
      <c r="X124" s="36"/>
      <c r="Y124" s="36"/>
      <c r="Z124" s="36"/>
    </row>
    <row r="125" spans="1:26" ht="12.75">
      <c r="A125" s="40">
        <v>37653</v>
      </c>
      <c r="B125" s="41">
        <v>16.588699999999999</v>
      </c>
      <c r="C125" s="42"/>
      <c r="D125" s="43"/>
      <c r="E125" s="35"/>
      <c r="F125" s="35"/>
      <c r="G125" s="35"/>
      <c r="H125" s="36"/>
      <c r="I125" s="36"/>
      <c r="J125" s="36"/>
      <c r="K125" s="36"/>
      <c r="L125" s="36"/>
      <c r="M125" s="36"/>
      <c r="N125" s="36"/>
      <c r="O125" s="36"/>
      <c r="P125" s="36"/>
      <c r="Q125" s="36"/>
      <c r="R125" s="36"/>
      <c r="S125" s="36"/>
      <c r="T125" s="36"/>
      <c r="U125" s="36"/>
      <c r="V125" s="36"/>
      <c r="W125" s="36"/>
      <c r="X125" s="36"/>
      <c r="Y125" s="36"/>
      <c r="Z125" s="36"/>
    </row>
    <row r="126" spans="1:26" ht="12.75">
      <c r="A126" s="40">
        <v>37681</v>
      </c>
      <c r="B126" s="41">
        <v>16.474900000000002</v>
      </c>
      <c r="C126" s="42"/>
      <c r="D126" s="43"/>
      <c r="E126" s="35"/>
      <c r="F126" s="35"/>
      <c r="G126" s="35"/>
      <c r="H126" s="36"/>
      <c r="I126" s="36"/>
      <c r="J126" s="36"/>
      <c r="K126" s="36"/>
      <c r="L126" s="36"/>
      <c r="M126" s="36"/>
      <c r="N126" s="36"/>
      <c r="O126" s="36"/>
      <c r="P126" s="36"/>
      <c r="Q126" s="36"/>
      <c r="R126" s="36"/>
      <c r="S126" s="36"/>
      <c r="T126" s="36"/>
      <c r="U126" s="36"/>
      <c r="V126" s="36"/>
      <c r="W126" s="36"/>
      <c r="X126" s="36"/>
      <c r="Y126" s="36"/>
      <c r="Z126" s="36"/>
    </row>
    <row r="127" spans="1:26" ht="12.75">
      <c r="A127" s="40">
        <v>37712</v>
      </c>
      <c r="B127" s="41">
        <v>16.1736</v>
      </c>
      <c r="C127" s="42"/>
      <c r="D127" s="43"/>
      <c r="E127" s="35"/>
      <c r="F127" s="35"/>
      <c r="G127" s="35"/>
      <c r="H127" s="36"/>
      <c r="I127" s="36"/>
      <c r="J127" s="36"/>
      <c r="K127" s="36"/>
      <c r="L127" s="36"/>
      <c r="M127" s="36"/>
      <c r="N127" s="36"/>
      <c r="O127" s="36"/>
      <c r="P127" s="36"/>
      <c r="Q127" s="36"/>
      <c r="R127" s="36"/>
      <c r="S127" s="36"/>
      <c r="T127" s="36"/>
      <c r="U127" s="36"/>
      <c r="V127" s="36"/>
      <c r="W127" s="36"/>
      <c r="X127" s="36"/>
      <c r="Y127" s="36"/>
      <c r="Z127" s="36"/>
    </row>
    <row r="128" spans="1:26" ht="12.75">
      <c r="A128" s="40">
        <v>37742</v>
      </c>
      <c r="B128" s="41">
        <v>16.070399999999999</v>
      </c>
      <c r="C128" s="42"/>
      <c r="D128" s="43"/>
      <c r="E128" s="35"/>
      <c r="F128" s="35"/>
      <c r="G128" s="35"/>
      <c r="H128" s="36"/>
      <c r="I128" s="36"/>
      <c r="J128" s="36"/>
      <c r="K128" s="36"/>
      <c r="L128" s="36"/>
      <c r="M128" s="36"/>
      <c r="N128" s="36"/>
      <c r="O128" s="36"/>
      <c r="P128" s="36"/>
      <c r="Q128" s="36"/>
      <c r="R128" s="36"/>
      <c r="S128" s="36"/>
      <c r="T128" s="36"/>
      <c r="U128" s="36"/>
      <c r="V128" s="36"/>
      <c r="W128" s="36"/>
      <c r="X128" s="36"/>
      <c r="Y128" s="36"/>
      <c r="Z128" s="36"/>
    </row>
    <row r="129" spans="1:26" ht="12.75">
      <c r="A129" s="40">
        <v>37773</v>
      </c>
      <c r="B129" s="41">
        <v>16.0486</v>
      </c>
      <c r="C129" s="42"/>
      <c r="D129" s="43"/>
      <c r="E129" s="35"/>
      <c r="F129" s="35"/>
      <c r="G129" s="35"/>
      <c r="H129" s="36"/>
      <c r="I129" s="36"/>
      <c r="J129" s="36"/>
      <c r="K129" s="36"/>
      <c r="L129" s="36"/>
      <c r="M129" s="36"/>
      <c r="N129" s="36"/>
      <c r="O129" s="36"/>
      <c r="P129" s="36"/>
      <c r="Q129" s="36"/>
      <c r="R129" s="36"/>
      <c r="S129" s="36"/>
      <c r="T129" s="36"/>
      <c r="U129" s="36"/>
      <c r="V129" s="36"/>
      <c r="W129" s="36"/>
      <c r="X129" s="36"/>
      <c r="Y129" s="36"/>
      <c r="Z129" s="36"/>
    </row>
    <row r="130" spans="1:26" ht="12.75">
      <c r="A130" s="40">
        <v>37803</v>
      </c>
      <c r="B130" s="41">
        <v>16.0425</v>
      </c>
      <c r="C130" s="42"/>
      <c r="D130" s="43"/>
      <c r="E130" s="35"/>
      <c r="F130" s="35"/>
      <c r="G130" s="35"/>
      <c r="H130" s="36"/>
      <c r="I130" s="36"/>
      <c r="J130" s="36"/>
      <c r="K130" s="36"/>
      <c r="L130" s="36"/>
      <c r="M130" s="36"/>
      <c r="N130" s="36"/>
      <c r="O130" s="36"/>
      <c r="P130" s="36"/>
      <c r="Q130" s="36"/>
      <c r="R130" s="36"/>
      <c r="S130" s="36"/>
      <c r="T130" s="36"/>
      <c r="U130" s="36"/>
      <c r="V130" s="36"/>
      <c r="W130" s="36"/>
      <c r="X130" s="36"/>
      <c r="Y130" s="36"/>
      <c r="Z130" s="36"/>
    </row>
    <row r="131" spans="1:26" ht="12.75">
      <c r="A131" s="40">
        <v>37834</v>
      </c>
      <c r="B131" s="41">
        <v>16.261700000000001</v>
      </c>
      <c r="C131" s="42"/>
      <c r="D131" s="43"/>
      <c r="E131" s="35"/>
      <c r="F131" s="35"/>
      <c r="G131" s="35"/>
      <c r="H131" s="36"/>
      <c r="I131" s="36"/>
      <c r="J131" s="36"/>
      <c r="K131" s="36"/>
      <c r="L131" s="36"/>
      <c r="M131" s="36"/>
      <c r="N131" s="36"/>
      <c r="O131" s="36"/>
      <c r="P131" s="36"/>
      <c r="Q131" s="36"/>
      <c r="R131" s="36"/>
      <c r="S131" s="36"/>
      <c r="T131" s="36"/>
      <c r="U131" s="36"/>
      <c r="V131" s="36"/>
      <c r="W131" s="36"/>
      <c r="X131" s="36"/>
      <c r="Y131" s="36"/>
      <c r="Z131" s="36"/>
    </row>
    <row r="132" spans="1:26" ht="12.75">
      <c r="A132" s="40">
        <v>37865</v>
      </c>
      <c r="B132" s="41">
        <v>16.233899999999998</v>
      </c>
      <c r="C132" s="42"/>
      <c r="D132" s="43"/>
      <c r="E132" s="35"/>
      <c r="F132" s="35"/>
      <c r="G132" s="35"/>
      <c r="H132" s="36"/>
      <c r="I132" s="36"/>
      <c r="J132" s="36"/>
      <c r="K132" s="36"/>
      <c r="L132" s="36"/>
      <c r="M132" s="36"/>
      <c r="N132" s="36"/>
      <c r="O132" s="36"/>
      <c r="P132" s="36"/>
      <c r="Q132" s="36"/>
      <c r="R132" s="36"/>
      <c r="S132" s="36"/>
      <c r="T132" s="36"/>
      <c r="U132" s="36"/>
      <c r="V132" s="36"/>
      <c r="W132" s="36"/>
      <c r="X132" s="36"/>
      <c r="Y132" s="36"/>
      <c r="Z132" s="36"/>
    </row>
    <row r="133" spans="1:26" ht="12.75">
      <c r="A133" s="40">
        <v>37895</v>
      </c>
      <c r="B133" s="41">
        <v>16.320499999999999</v>
      </c>
      <c r="C133" s="42"/>
      <c r="D133" s="43"/>
      <c r="E133" s="35"/>
      <c r="F133" s="35"/>
      <c r="G133" s="35"/>
      <c r="H133" s="36"/>
      <c r="I133" s="36"/>
      <c r="J133" s="36"/>
      <c r="K133" s="36"/>
      <c r="L133" s="36"/>
      <c r="M133" s="36"/>
      <c r="N133" s="36"/>
      <c r="O133" s="36"/>
      <c r="P133" s="36"/>
      <c r="Q133" s="36"/>
      <c r="R133" s="36"/>
      <c r="S133" s="36"/>
      <c r="T133" s="36"/>
      <c r="U133" s="36"/>
      <c r="V133" s="36"/>
      <c r="W133" s="36"/>
      <c r="X133" s="36"/>
      <c r="Y133" s="36"/>
      <c r="Z133" s="36"/>
    </row>
    <row r="134" spans="1:26" ht="12.75">
      <c r="A134" s="40">
        <v>37926</v>
      </c>
      <c r="B134" s="41">
        <v>16.489999999999998</v>
      </c>
      <c r="C134" s="42"/>
      <c r="D134" s="43"/>
      <c r="E134" s="35"/>
      <c r="F134" s="35"/>
      <c r="G134" s="35"/>
      <c r="H134" s="36"/>
      <c r="I134" s="36"/>
      <c r="J134" s="36"/>
      <c r="K134" s="36"/>
      <c r="L134" s="36"/>
      <c r="M134" s="36"/>
      <c r="N134" s="36"/>
      <c r="O134" s="36"/>
      <c r="P134" s="36"/>
      <c r="Q134" s="36"/>
      <c r="R134" s="36"/>
      <c r="S134" s="36"/>
      <c r="T134" s="36"/>
      <c r="U134" s="36"/>
      <c r="V134" s="36"/>
      <c r="W134" s="36"/>
      <c r="X134" s="36"/>
      <c r="Y134" s="36"/>
      <c r="Z134" s="36"/>
    </row>
    <row r="135" spans="1:26" ht="12.75">
      <c r="A135" s="40">
        <v>37956</v>
      </c>
      <c r="B135" s="41">
        <v>16.777000000000001</v>
      </c>
      <c r="C135" s="42"/>
      <c r="D135" s="43"/>
      <c r="E135" s="35"/>
      <c r="F135" s="35"/>
      <c r="G135" s="35"/>
      <c r="H135" s="36"/>
      <c r="I135" s="36"/>
      <c r="J135" s="36"/>
      <c r="K135" s="36"/>
      <c r="L135" s="36"/>
      <c r="M135" s="36"/>
      <c r="N135" s="36"/>
      <c r="O135" s="36"/>
      <c r="P135" s="36"/>
      <c r="Q135" s="36"/>
      <c r="R135" s="36"/>
      <c r="S135" s="36"/>
      <c r="T135" s="36"/>
      <c r="U135" s="36"/>
      <c r="V135" s="36"/>
      <c r="W135" s="36"/>
      <c r="X135" s="36"/>
      <c r="Y135" s="36"/>
      <c r="Z135" s="36"/>
    </row>
    <row r="136" spans="1:26" ht="12.75">
      <c r="A136" s="40">
        <v>37987</v>
      </c>
      <c r="B136" s="41">
        <v>16.720500000000001</v>
      </c>
      <c r="C136" s="42"/>
      <c r="D136" s="43"/>
      <c r="E136" s="35"/>
      <c r="F136" s="35"/>
      <c r="G136" s="35"/>
      <c r="H136" s="36"/>
      <c r="I136" s="36"/>
      <c r="J136" s="36"/>
      <c r="K136" s="36"/>
      <c r="L136" s="36"/>
      <c r="M136" s="36"/>
      <c r="N136" s="36"/>
      <c r="O136" s="36"/>
      <c r="P136" s="36"/>
      <c r="Q136" s="36"/>
      <c r="R136" s="36"/>
      <c r="S136" s="36"/>
      <c r="T136" s="36"/>
      <c r="U136" s="36"/>
      <c r="V136" s="36"/>
      <c r="W136" s="36"/>
      <c r="X136" s="36"/>
      <c r="Y136" s="36"/>
      <c r="Z136" s="36"/>
    </row>
    <row r="137" spans="1:26" ht="12.75">
      <c r="A137" s="40">
        <v>38018</v>
      </c>
      <c r="B137" s="41">
        <v>16.953299999999999</v>
      </c>
      <c r="C137" s="42"/>
      <c r="D137" s="43"/>
      <c r="E137" s="35"/>
      <c r="F137" s="35"/>
      <c r="G137" s="35"/>
      <c r="H137" s="36"/>
      <c r="I137" s="36"/>
      <c r="J137" s="36"/>
      <c r="K137" s="36"/>
      <c r="L137" s="36"/>
      <c r="M137" s="36"/>
      <c r="N137" s="36"/>
      <c r="O137" s="36"/>
      <c r="P137" s="36"/>
      <c r="Q137" s="36"/>
      <c r="R137" s="36"/>
      <c r="S137" s="36"/>
      <c r="T137" s="36"/>
      <c r="U137" s="36"/>
      <c r="V137" s="36"/>
      <c r="W137" s="36"/>
      <c r="X137" s="36"/>
      <c r="Y137" s="36"/>
      <c r="Z137" s="36"/>
    </row>
    <row r="138" spans="1:26" ht="12.75">
      <c r="A138" s="40">
        <v>38047</v>
      </c>
      <c r="B138" s="41">
        <v>17.027100000000001</v>
      </c>
      <c r="C138" s="42"/>
      <c r="D138" s="43"/>
      <c r="E138" s="35"/>
      <c r="F138" s="35"/>
      <c r="G138" s="35"/>
      <c r="H138" s="36"/>
      <c r="I138" s="36"/>
      <c r="J138" s="36"/>
      <c r="K138" s="36"/>
      <c r="L138" s="36"/>
      <c r="M138" s="36"/>
      <c r="N138" s="36"/>
      <c r="O138" s="36"/>
      <c r="P138" s="36"/>
      <c r="Q138" s="36"/>
      <c r="R138" s="36"/>
      <c r="S138" s="36"/>
      <c r="T138" s="36"/>
      <c r="U138" s="36"/>
      <c r="V138" s="36"/>
      <c r="W138" s="36"/>
      <c r="X138" s="36"/>
      <c r="Y138" s="36"/>
      <c r="Z138" s="36"/>
    </row>
    <row r="139" spans="1:26" ht="12.75">
      <c r="A139" s="40">
        <v>38078</v>
      </c>
      <c r="B139" s="41">
        <v>17.163499999999999</v>
      </c>
      <c r="C139" s="42"/>
      <c r="D139" s="43"/>
      <c r="E139" s="35"/>
      <c r="F139" s="35"/>
      <c r="G139" s="35"/>
      <c r="H139" s="36"/>
      <c r="I139" s="36"/>
      <c r="J139" s="36"/>
      <c r="K139" s="36"/>
      <c r="L139" s="36"/>
      <c r="M139" s="36"/>
      <c r="N139" s="36"/>
      <c r="O139" s="36"/>
      <c r="P139" s="36"/>
      <c r="Q139" s="36"/>
      <c r="R139" s="36"/>
      <c r="S139" s="36"/>
      <c r="T139" s="36"/>
      <c r="U139" s="36"/>
      <c r="V139" s="36"/>
      <c r="W139" s="36"/>
      <c r="X139" s="36"/>
      <c r="Y139" s="36"/>
      <c r="Z139" s="36"/>
    </row>
    <row r="140" spans="1:26" ht="12.75">
      <c r="A140" s="40">
        <v>38108</v>
      </c>
      <c r="B140" s="41">
        <v>17.3842</v>
      </c>
      <c r="C140" s="42"/>
      <c r="D140" s="43"/>
      <c r="E140" s="35"/>
      <c r="F140" s="35"/>
      <c r="G140" s="35"/>
      <c r="H140" s="36"/>
      <c r="I140" s="36"/>
      <c r="J140" s="36"/>
      <c r="K140" s="36"/>
      <c r="L140" s="36"/>
      <c r="M140" s="36"/>
      <c r="N140" s="36"/>
      <c r="O140" s="36"/>
      <c r="P140" s="36"/>
      <c r="Q140" s="36"/>
      <c r="R140" s="36"/>
      <c r="S140" s="36"/>
      <c r="T140" s="36"/>
      <c r="U140" s="36"/>
      <c r="V140" s="36"/>
      <c r="W140" s="36"/>
      <c r="X140" s="36"/>
      <c r="Y140" s="36"/>
      <c r="Z140" s="36"/>
    </row>
    <row r="141" spans="1:26" ht="12.75">
      <c r="A141" s="40">
        <v>38139</v>
      </c>
      <c r="B141" s="41">
        <v>17.423300000000001</v>
      </c>
      <c r="C141" s="42"/>
      <c r="D141" s="43"/>
      <c r="E141" s="35"/>
      <c r="F141" s="35"/>
      <c r="G141" s="35"/>
      <c r="H141" s="36"/>
      <c r="I141" s="36"/>
      <c r="J141" s="36"/>
      <c r="K141" s="36"/>
      <c r="L141" s="36"/>
      <c r="M141" s="36"/>
      <c r="N141" s="36"/>
      <c r="O141" s="36"/>
      <c r="P141" s="36"/>
      <c r="Q141" s="36"/>
      <c r="R141" s="36"/>
      <c r="S141" s="36"/>
      <c r="T141" s="36"/>
      <c r="U141" s="36"/>
      <c r="V141" s="36"/>
      <c r="W141" s="36"/>
      <c r="X141" s="36"/>
      <c r="Y141" s="36"/>
      <c r="Z141" s="36"/>
    </row>
    <row r="142" spans="1:26" ht="12.75">
      <c r="A142" s="40">
        <v>38169</v>
      </c>
      <c r="B142" s="41">
        <v>17.583100000000002</v>
      </c>
      <c r="C142" s="42"/>
      <c r="D142" s="43"/>
      <c r="E142" s="35"/>
      <c r="F142" s="35"/>
      <c r="G142" s="35"/>
      <c r="H142" s="36"/>
      <c r="I142" s="36"/>
      <c r="J142" s="36"/>
      <c r="K142" s="36"/>
      <c r="L142" s="36"/>
      <c r="M142" s="36"/>
      <c r="N142" s="36"/>
      <c r="O142" s="36"/>
      <c r="P142" s="36"/>
      <c r="Q142" s="36"/>
      <c r="R142" s="36"/>
      <c r="S142" s="36"/>
      <c r="T142" s="36"/>
      <c r="U142" s="36"/>
      <c r="V142" s="36"/>
      <c r="W142" s="36"/>
      <c r="X142" s="36"/>
      <c r="Y142" s="36"/>
      <c r="Z142" s="36"/>
    </row>
    <row r="143" spans="1:26" ht="12.75">
      <c r="A143" s="40">
        <v>38200</v>
      </c>
      <c r="B143" s="41">
        <v>18.008700000000001</v>
      </c>
      <c r="C143" s="42"/>
      <c r="D143" s="43"/>
      <c r="E143" s="35"/>
      <c r="F143" s="35"/>
      <c r="G143" s="35"/>
      <c r="H143" s="36"/>
      <c r="I143" s="36"/>
      <c r="J143" s="36"/>
      <c r="K143" s="36"/>
      <c r="L143" s="36"/>
      <c r="M143" s="36"/>
      <c r="N143" s="36"/>
      <c r="O143" s="36"/>
      <c r="P143" s="36"/>
      <c r="Q143" s="36"/>
      <c r="R143" s="36"/>
      <c r="S143" s="36"/>
      <c r="T143" s="36"/>
      <c r="U143" s="36"/>
      <c r="V143" s="36"/>
      <c r="W143" s="36"/>
      <c r="X143" s="36"/>
      <c r="Y143" s="36"/>
      <c r="Z143" s="36"/>
    </row>
    <row r="144" spans="1:26" ht="12.75">
      <c r="A144" s="40">
        <v>38231</v>
      </c>
      <c r="B144" s="41">
        <v>18.050899999999999</v>
      </c>
      <c r="C144" s="42"/>
      <c r="D144" s="43"/>
      <c r="E144" s="35"/>
      <c r="F144" s="35"/>
      <c r="G144" s="35"/>
      <c r="H144" s="36"/>
      <c r="I144" s="36"/>
      <c r="J144" s="36"/>
      <c r="K144" s="36"/>
      <c r="L144" s="36"/>
      <c r="M144" s="36"/>
      <c r="N144" s="36"/>
      <c r="O144" s="36"/>
      <c r="P144" s="36"/>
      <c r="Q144" s="36"/>
      <c r="R144" s="36"/>
      <c r="S144" s="36"/>
      <c r="T144" s="36"/>
      <c r="U144" s="36"/>
      <c r="V144" s="36"/>
      <c r="W144" s="36"/>
      <c r="X144" s="36"/>
      <c r="Y144" s="36"/>
      <c r="Z144" s="36"/>
    </row>
    <row r="145" spans="1:26" ht="12.75">
      <c r="A145" s="40">
        <v>38261</v>
      </c>
      <c r="B145" s="41">
        <v>18.156300000000002</v>
      </c>
      <c r="C145" s="42"/>
      <c r="D145" s="43"/>
      <c r="E145" s="35"/>
      <c r="F145" s="35"/>
      <c r="G145" s="35"/>
      <c r="H145" s="36"/>
      <c r="I145" s="36"/>
      <c r="J145" s="36"/>
      <c r="K145" s="36"/>
      <c r="L145" s="36"/>
      <c r="M145" s="36"/>
      <c r="N145" s="36"/>
      <c r="O145" s="36"/>
      <c r="P145" s="36"/>
      <c r="Q145" s="36"/>
      <c r="R145" s="36"/>
      <c r="S145" s="36"/>
      <c r="T145" s="36"/>
      <c r="U145" s="36"/>
      <c r="V145" s="36"/>
      <c r="W145" s="36"/>
      <c r="X145" s="36"/>
      <c r="Y145" s="36"/>
      <c r="Z145" s="36"/>
    </row>
    <row r="146" spans="1:26" ht="12.75">
      <c r="A146" s="40">
        <v>38292</v>
      </c>
      <c r="B146" s="41">
        <v>17.940100000000001</v>
      </c>
      <c r="C146" s="42"/>
      <c r="D146" s="43"/>
      <c r="E146" s="35"/>
      <c r="F146" s="35"/>
      <c r="G146" s="35"/>
      <c r="H146" s="36"/>
      <c r="I146" s="36"/>
      <c r="J146" s="36"/>
      <c r="K146" s="36"/>
      <c r="L146" s="36"/>
      <c r="M146" s="36"/>
      <c r="N146" s="36"/>
      <c r="O146" s="36"/>
      <c r="P146" s="36"/>
      <c r="Q146" s="36"/>
      <c r="R146" s="36"/>
      <c r="S146" s="36"/>
      <c r="T146" s="36"/>
      <c r="U146" s="36"/>
      <c r="V146" s="36"/>
      <c r="W146" s="36"/>
      <c r="X146" s="36"/>
      <c r="Y146" s="36"/>
      <c r="Z146" s="36"/>
    </row>
    <row r="147" spans="1:26" ht="12.75">
      <c r="A147" s="40">
        <v>38322</v>
      </c>
      <c r="B147" s="41">
        <v>18.096800000000002</v>
      </c>
      <c r="C147" s="42"/>
      <c r="D147" s="43"/>
      <c r="E147" s="35"/>
      <c r="F147" s="35"/>
      <c r="G147" s="35"/>
      <c r="H147" s="36"/>
      <c r="I147" s="36"/>
      <c r="J147" s="36"/>
      <c r="K147" s="36"/>
      <c r="L147" s="36"/>
      <c r="M147" s="36"/>
      <c r="N147" s="36"/>
      <c r="O147" s="36"/>
      <c r="P147" s="36"/>
      <c r="Q147" s="36"/>
      <c r="R147" s="36"/>
      <c r="S147" s="36"/>
      <c r="T147" s="36"/>
      <c r="U147" s="36"/>
      <c r="V147" s="36"/>
      <c r="W147" s="36"/>
      <c r="X147" s="36"/>
      <c r="Y147" s="36"/>
      <c r="Z147" s="36"/>
    </row>
    <row r="148" spans="1:26" ht="12.75">
      <c r="A148" s="40">
        <v>38353</v>
      </c>
      <c r="B148" s="41">
        <v>17.923500000000001</v>
      </c>
      <c r="C148" s="42"/>
      <c r="D148" s="43"/>
      <c r="E148" s="35"/>
      <c r="F148" s="35"/>
      <c r="G148" s="35"/>
      <c r="H148" s="36"/>
      <c r="I148" s="36"/>
      <c r="J148" s="36"/>
      <c r="K148" s="36"/>
      <c r="L148" s="36"/>
      <c r="M148" s="36"/>
      <c r="N148" s="36"/>
      <c r="O148" s="36"/>
      <c r="P148" s="36"/>
      <c r="Q148" s="36"/>
      <c r="R148" s="36"/>
      <c r="S148" s="36"/>
      <c r="T148" s="36"/>
      <c r="U148" s="36"/>
      <c r="V148" s="36"/>
      <c r="W148" s="36"/>
      <c r="X148" s="36"/>
      <c r="Y148" s="36"/>
      <c r="Z148" s="36"/>
    </row>
    <row r="149" spans="1:26" ht="12.75">
      <c r="A149" s="40">
        <v>38384</v>
      </c>
      <c r="B149" s="41">
        <v>18.114100000000001</v>
      </c>
      <c r="C149" s="42"/>
      <c r="D149" s="43"/>
      <c r="E149" s="35"/>
      <c r="F149" s="35"/>
      <c r="G149" s="35"/>
      <c r="H149" s="36"/>
      <c r="I149" s="36"/>
      <c r="J149" s="36"/>
      <c r="K149" s="36"/>
      <c r="L149" s="36"/>
      <c r="M149" s="36"/>
      <c r="N149" s="36"/>
      <c r="O149" s="36"/>
      <c r="P149" s="36"/>
      <c r="Q149" s="36"/>
      <c r="R149" s="36"/>
      <c r="S149" s="36"/>
      <c r="T149" s="36"/>
      <c r="U149" s="36"/>
      <c r="V149" s="36"/>
      <c r="W149" s="36"/>
      <c r="X149" s="36"/>
      <c r="Y149" s="36"/>
      <c r="Z149" s="36"/>
    </row>
    <row r="150" spans="1:26" ht="12.75">
      <c r="A150" s="40">
        <v>38412</v>
      </c>
      <c r="B150" s="41">
        <v>18.4712</v>
      </c>
      <c r="C150" s="42"/>
      <c r="D150" s="43"/>
      <c r="E150" s="35"/>
      <c r="F150" s="35"/>
      <c r="G150" s="35"/>
      <c r="H150" s="36"/>
      <c r="I150" s="36"/>
      <c r="J150" s="36"/>
      <c r="K150" s="36"/>
      <c r="L150" s="36"/>
      <c r="M150" s="36"/>
      <c r="N150" s="36"/>
      <c r="O150" s="36"/>
      <c r="P150" s="36"/>
      <c r="Q150" s="36"/>
      <c r="R150" s="36"/>
      <c r="S150" s="36"/>
      <c r="T150" s="36"/>
      <c r="U150" s="36"/>
      <c r="V150" s="36"/>
      <c r="W150" s="36"/>
      <c r="X150" s="36"/>
      <c r="Y150" s="36"/>
      <c r="Z150" s="36"/>
    </row>
    <row r="151" spans="1:26" ht="12.75">
      <c r="A151" s="40">
        <v>38443</v>
      </c>
      <c r="B151" s="41">
        <v>18.7409</v>
      </c>
      <c r="C151" s="42"/>
      <c r="D151" s="43"/>
      <c r="E151" s="35"/>
      <c r="F151" s="35"/>
      <c r="G151" s="35"/>
      <c r="H151" s="36"/>
      <c r="I151" s="36"/>
      <c r="J151" s="36"/>
      <c r="K151" s="36"/>
      <c r="L151" s="36"/>
      <c r="M151" s="36"/>
      <c r="N151" s="36"/>
      <c r="O151" s="36"/>
      <c r="P151" s="36"/>
      <c r="Q151" s="36"/>
      <c r="R151" s="36"/>
      <c r="S151" s="36"/>
      <c r="T151" s="36"/>
      <c r="U151" s="36"/>
      <c r="V151" s="36"/>
      <c r="W151" s="36"/>
      <c r="X151" s="36"/>
      <c r="Y151" s="36"/>
      <c r="Z151" s="36"/>
    </row>
    <row r="152" spans="1:26" ht="12.75">
      <c r="A152" s="40">
        <v>38473</v>
      </c>
      <c r="B152" s="41">
        <v>18.7273</v>
      </c>
      <c r="C152" s="42"/>
      <c r="D152" s="43"/>
      <c r="E152" s="35"/>
      <c r="F152" s="35"/>
      <c r="G152" s="35"/>
      <c r="H152" s="36"/>
      <c r="I152" s="36"/>
      <c r="J152" s="36"/>
      <c r="K152" s="36"/>
      <c r="L152" s="36"/>
      <c r="M152" s="36"/>
      <c r="N152" s="36"/>
      <c r="O152" s="36"/>
      <c r="P152" s="36"/>
      <c r="Q152" s="36"/>
      <c r="R152" s="36"/>
      <c r="S152" s="36"/>
      <c r="T152" s="36"/>
      <c r="U152" s="36"/>
      <c r="V152" s="36"/>
      <c r="W152" s="36"/>
      <c r="X152" s="36"/>
      <c r="Y152" s="36"/>
      <c r="Z152" s="36"/>
    </row>
    <row r="153" spans="1:26" ht="12.75">
      <c r="A153" s="40">
        <v>38504</v>
      </c>
      <c r="B153" s="41">
        <v>18.771799999999999</v>
      </c>
      <c r="C153" s="42"/>
      <c r="D153" s="43"/>
      <c r="E153" s="35"/>
      <c r="F153" s="35"/>
      <c r="G153" s="35"/>
      <c r="H153" s="36"/>
      <c r="I153" s="36"/>
      <c r="J153" s="36"/>
      <c r="K153" s="36"/>
      <c r="L153" s="36"/>
      <c r="M153" s="36"/>
      <c r="N153" s="36"/>
      <c r="O153" s="36"/>
      <c r="P153" s="36"/>
      <c r="Q153" s="36"/>
      <c r="R153" s="36"/>
      <c r="S153" s="36"/>
      <c r="T153" s="36"/>
      <c r="U153" s="36"/>
      <c r="V153" s="36"/>
      <c r="W153" s="36"/>
      <c r="X153" s="36"/>
      <c r="Y153" s="36"/>
      <c r="Z153" s="36"/>
    </row>
    <row r="154" spans="1:26" ht="12.75">
      <c r="A154" s="40">
        <v>38534</v>
      </c>
      <c r="B154" s="41">
        <v>19.006799999999998</v>
      </c>
      <c r="C154" s="42"/>
      <c r="D154" s="43"/>
      <c r="E154" s="35"/>
      <c r="F154" s="35"/>
      <c r="G154" s="35"/>
      <c r="H154" s="36"/>
      <c r="I154" s="36"/>
      <c r="J154" s="36"/>
      <c r="K154" s="36"/>
      <c r="L154" s="36"/>
      <c r="M154" s="36"/>
      <c r="N154" s="36"/>
      <c r="O154" s="36"/>
      <c r="P154" s="36"/>
      <c r="Q154" s="36"/>
      <c r="R154" s="36"/>
      <c r="S154" s="36"/>
      <c r="T154" s="36"/>
      <c r="U154" s="36"/>
      <c r="V154" s="36"/>
      <c r="W154" s="36"/>
      <c r="X154" s="36"/>
      <c r="Y154" s="36"/>
      <c r="Z154" s="36"/>
    </row>
    <row r="155" spans="1:26" ht="12.75">
      <c r="A155" s="40">
        <v>38565</v>
      </c>
      <c r="B155" s="41">
        <v>19.2441</v>
      </c>
      <c r="C155" s="42"/>
      <c r="D155" s="43"/>
      <c r="E155" s="35"/>
      <c r="F155" s="35"/>
      <c r="G155" s="35"/>
      <c r="H155" s="36"/>
      <c r="I155" s="36"/>
      <c r="J155" s="36"/>
      <c r="K155" s="36"/>
      <c r="L155" s="36"/>
      <c r="M155" s="36"/>
      <c r="N155" s="36"/>
      <c r="O155" s="36"/>
      <c r="P155" s="36"/>
      <c r="Q155" s="36"/>
      <c r="R155" s="36"/>
      <c r="S155" s="36"/>
      <c r="T155" s="36"/>
      <c r="U155" s="36"/>
      <c r="V155" s="36"/>
      <c r="W155" s="36"/>
      <c r="X155" s="36"/>
      <c r="Y155" s="36"/>
      <c r="Z155" s="36"/>
    </row>
    <row r="156" spans="1:26" ht="12.75">
      <c r="A156" s="40">
        <v>38596</v>
      </c>
      <c r="B156" s="41">
        <v>19.608000000000001</v>
      </c>
      <c r="C156" s="42"/>
      <c r="D156" s="43"/>
      <c r="E156" s="35"/>
      <c r="F156" s="35"/>
      <c r="G156" s="35"/>
      <c r="H156" s="36"/>
      <c r="I156" s="36"/>
      <c r="J156" s="36"/>
      <c r="K156" s="36"/>
      <c r="L156" s="36"/>
      <c r="M156" s="36"/>
      <c r="N156" s="36"/>
      <c r="O156" s="36"/>
      <c r="P156" s="36"/>
      <c r="Q156" s="36"/>
      <c r="R156" s="36"/>
      <c r="S156" s="36"/>
      <c r="T156" s="36"/>
      <c r="U156" s="36"/>
      <c r="V156" s="36"/>
      <c r="W156" s="36"/>
      <c r="X156" s="36"/>
      <c r="Y156" s="36"/>
      <c r="Z156" s="36"/>
    </row>
    <row r="157" spans="1:26" ht="12.75">
      <c r="A157" s="40">
        <v>38626</v>
      </c>
      <c r="B157" s="41">
        <v>19.828700000000001</v>
      </c>
      <c r="C157" s="42"/>
      <c r="D157" s="43"/>
      <c r="E157" s="35"/>
      <c r="F157" s="35"/>
      <c r="G157" s="35"/>
      <c r="H157" s="36"/>
      <c r="I157" s="36"/>
      <c r="J157" s="36"/>
      <c r="K157" s="36"/>
      <c r="L157" s="36"/>
      <c r="M157" s="36"/>
      <c r="N157" s="36"/>
      <c r="O157" s="36"/>
      <c r="P157" s="36"/>
      <c r="Q157" s="36"/>
      <c r="R157" s="36"/>
      <c r="S157" s="36"/>
      <c r="T157" s="36"/>
      <c r="U157" s="36"/>
      <c r="V157" s="36"/>
      <c r="W157" s="36"/>
      <c r="X157" s="36"/>
      <c r="Y157" s="36"/>
      <c r="Z157" s="36"/>
    </row>
    <row r="158" spans="1:26" ht="12.75">
      <c r="A158" s="40">
        <v>38657</v>
      </c>
      <c r="B158" s="41">
        <v>19.8445</v>
      </c>
      <c r="C158" s="42"/>
      <c r="D158" s="43"/>
      <c r="E158" s="35"/>
      <c r="F158" s="35"/>
      <c r="G158" s="35"/>
      <c r="H158" s="36"/>
      <c r="I158" s="36"/>
      <c r="J158" s="36"/>
      <c r="K158" s="36"/>
      <c r="L158" s="36"/>
      <c r="M158" s="36"/>
      <c r="N158" s="36"/>
      <c r="O158" s="36"/>
      <c r="P158" s="36"/>
      <c r="Q158" s="36"/>
      <c r="R158" s="36"/>
      <c r="S158" s="36"/>
      <c r="T158" s="36"/>
      <c r="U158" s="36"/>
      <c r="V158" s="36"/>
      <c r="W158" s="36"/>
      <c r="X158" s="36"/>
      <c r="Y158" s="36"/>
      <c r="Z158" s="36"/>
    </row>
    <row r="159" spans="1:26" ht="12.75">
      <c r="A159" s="40">
        <v>38687</v>
      </c>
      <c r="B159" s="41">
        <v>20.022300000000001</v>
      </c>
      <c r="C159" s="42"/>
      <c r="D159" s="43"/>
      <c r="E159" s="35"/>
      <c r="F159" s="35"/>
      <c r="G159" s="35"/>
      <c r="H159" s="36"/>
      <c r="I159" s="36"/>
      <c r="J159" s="36"/>
      <c r="K159" s="36"/>
      <c r="L159" s="36"/>
      <c r="M159" s="36"/>
      <c r="N159" s="36"/>
      <c r="O159" s="36"/>
      <c r="P159" s="36"/>
      <c r="Q159" s="36"/>
      <c r="R159" s="36"/>
      <c r="S159" s="36"/>
      <c r="T159" s="36"/>
      <c r="U159" s="36"/>
      <c r="V159" s="36"/>
      <c r="W159" s="36"/>
      <c r="X159" s="36"/>
      <c r="Y159" s="36"/>
      <c r="Z159" s="36"/>
    </row>
    <row r="160" spans="1:26" ht="12.75">
      <c r="A160" s="40">
        <v>38718</v>
      </c>
      <c r="B160" s="41">
        <v>20.2942</v>
      </c>
      <c r="C160" s="42"/>
      <c r="D160" s="43"/>
      <c r="E160" s="35"/>
      <c r="F160" s="35"/>
      <c r="G160" s="35"/>
      <c r="H160" s="36"/>
      <c r="I160" s="36"/>
      <c r="J160" s="36"/>
      <c r="K160" s="36"/>
      <c r="L160" s="36"/>
      <c r="M160" s="36"/>
      <c r="N160" s="36"/>
      <c r="O160" s="36"/>
      <c r="P160" s="36"/>
      <c r="Q160" s="36"/>
      <c r="R160" s="36"/>
      <c r="S160" s="36"/>
      <c r="T160" s="36"/>
      <c r="U160" s="36"/>
      <c r="V160" s="36"/>
      <c r="W160" s="36"/>
      <c r="X160" s="36"/>
      <c r="Y160" s="36"/>
      <c r="Z160" s="36"/>
    </row>
    <row r="161" spans="1:26" ht="12.75">
      <c r="A161" s="40">
        <v>38749</v>
      </c>
      <c r="B161" s="41">
        <v>20.615100000000002</v>
      </c>
      <c r="C161" s="42"/>
      <c r="D161" s="43"/>
      <c r="E161" s="35"/>
      <c r="F161" s="35"/>
      <c r="G161" s="35"/>
      <c r="H161" s="36"/>
      <c r="I161" s="36"/>
      <c r="J161" s="36"/>
      <c r="K161" s="36"/>
      <c r="L161" s="36"/>
      <c r="M161" s="36"/>
      <c r="N161" s="36"/>
      <c r="O161" s="36"/>
      <c r="P161" s="36"/>
      <c r="Q161" s="36"/>
      <c r="R161" s="36"/>
      <c r="S161" s="36"/>
      <c r="T161" s="36"/>
      <c r="U161" s="36"/>
      <c r="V161" s="36"/>
      <c r="W161" s="36"/>
      <c r="X161" s="36"/>
      <c r="Y161" s="36"/>
      <c r="Z161" s="36"/>
    </row>
    <row r="162" spans="1:26" ht="12.75">
      <c r="A162" s="40">
        <v>38777</v>
      </c>
      <c r="B162" s="41">
        <v>20.487100000000002</v>
      </c>
      <c r="C162" s="42"/>
      <c r="D162" s="43"/>
      <c r="E162" s="35"/>
      <c r="F162" s="35"/>
      <c r="G162" s="35"/>
      <c r="H162" s="36"/>
      <c r="I162" s="36"/>
      <c r="J162" s="36"/>
      <c r="K162" s="36"/>
      <c r="L162" s="36"/>
      <c r="M162" s="36"/>
      <c r="N162" s="36"/>
      <c r="O162" s="36"/>
      <c r="P162" s="36"/>
      <c r="Q162" s="36"/>
      <c r="R162" s="36"/>
      <c r="S162" s="36"/>
      <c r="T162" s="36"/>
      <c r="U162" s="36"/>
      <c r="V162" s="36"/>
      <c r="W162" s="36"/>
      <c r="X162" s="36"/>
      <c r="Y162" s="36"/>
      <c r="Z162" s="36"/>
    </row>
    <row r="163" spans="1:26" ht="12.75">
      <c r="A163" s="40">
        <v>38808</v>
      </c>
      <c r="B163" s="41">
        <v>20.783899999999999</v>
      </c>
      <c r="C163" s="42"/>
      <c r="D163" s="43"/>
      <c r="E163" s="35"/>
      <c r="F163" s="35"/>
      <c r="G163" s="35"/>
      <c r="H163" s="36"/>
      <c r="I163" s="36"/>
      <c r="J163" s="36"/>
      <c r="K163" s="36"/>
      <c r="L163" s="36"/>
      <c r="M163" s="36"/>
      <c r="N163" s="36"/>
      <c r="O163" s="36"/>
      <c r="P163" s="36"/>
      <c r="Q163" s="36"/>
      <c r="R163" s="36"/>
      <c r="S163" s="36"/>
      <c r="T163" s="36"/>
      <c r="U163" s="36"/>
      <c r="V163" s="36"/>
      <c r="W163" s="36"/>
      <c r="X163" s="36"/>
      <c r="Y163" s="36"/>
      <c r="Z163" s="36"/>
    </row>
    <row r="164" spans="1:26" ht="12.75">
      <c r="A164" s="40">
        <v>38838</v>
      </c>
      <c r="B164" s="41">
        <v>20.866700000000002</v>
      </c>
      <c r="C164" s="42"/>
      <c r="D164" s="43"/>
      <c r="E164" s="35"/>
      <c r="F164" s="35"/>
      <c r="G164" s="35"/>
      <c r="H164" s="36"/>
      <c r="I164" s="36"/>
      <c r="J164" s="36"/>
      <c r="K164" s="36"/>
      <c r="L164" s="36"/>
      <c r="M164" s="36"/>
      <c r="N164" s="36"/>
      <c r="O164" s="36"/>
      <c r="P164" s="36"/>
      <c r="Q164" s="36"/>
      <c r="R164" s="36"/>
      <c r="S164" s="36"/>
      <c r="T164" s="36"/>
      <c r="U164" s="36"/>
      <c r="V164" s="36"/>
      <c r="W164" s="36"/>
      <c r="X164" s="36"/>
      <c r="Y164" s="36"/>
      <c r="Z164" s="36"/>
    </row>
    <row r="165" spans="1:26" ht="12.75">
      <c r="A165" s="40">
        <v>38869</v>
      </c>
      <c r="B165" s="41">
        <v>21.034700000000001</v>
      </c>
      <c r="C165" s="42"/>
      <c r="D165" s="43"/>
      <c r="E165" s="35"/>
      <c r="F165" s="35"/>
      <c r="G165" s="35"/>
      <c r="H165" s="36"/>
      <c r="I165" s="36"/>
      <c r="J165" s="36"/>
      <c r="K165" s="36"/>
      <c r="L165" s="36"/>
      <c r="M165" s="36"/>
      <c r="N165" s="36"/>
      <c r="O165" s="36"/>
      <c r="P165" s="36"/>
      <c r="Q165" s="36"/>
      <c r="R165" s="36"/>
      <c r="S165" s="36"/>
      <c r="T165" s="36"/>
      <c r="U165" s="36"/>
      <c r="V165" s="36"/>
      <c r="W165" s="36"/>
      <c r="X165" s="36"/>
      <c r="Y165" s="36"/>
      <c r="Z165" s="36"/>
    </row>
    <row r="166" spans="1:26" ht="12.75">
      <c r="A166" s="40">
        <v>38899</v>
      </c>
      <c r="B166" s="41">
        <v>21.1846</v>
      </c>
      <c r="C166" s="42"/>
      <c r="D166" s="43"/>
      <c r="E166" s="35"/>
      <c r="F166" s="35"/>
      <c r="G166" s="35"/>
      <c r="H166" s="36"/>
      <c r="I166" s="36"/>
      <c r="J166" s="36"/>
      <c r="K166" s="36"/>
      <c r="L166" s="36"/>
      <c r="M166" s="36"/>
      <c r="N166" s="36"/>
      <c r="O166" s="36"/>
      <c r="P166" s="36"/>
      <c r="Q166" s="36"/>
      <c r="R166" s="36"/>
      <c r="S166" s="36"/>
      <c r="T166" s="36"/>
      <c r="U166" s="36"/>
      <c r="V166" s="36"/>
      <c r="W166" s="36"/>
      <c r="X166" s="36"/>
      <c r="Y166" s="36"/>
      <c r="Z166" s="36"/>
    </row>
    <row r="167" spans="1:26" ht="12.75">
      <c r="A167" s="40">
        <v>38930</v>
      </c>
      <c r="B167" s="41">
        <v>21.321000000000002</v>
      </c>
      <c r="C167" s="42"/>
      <c r="D167" s="43"/>
      <c r="E167" s="35"/>
      <c r="F167" s="35"/>
      <c r="G167" s="35"/>
      <c r="H167" s="36"/>
      <c r="I167" s="36"/>
      <c r="J167" s="36"/>
      <c r="K167" s="36"/>
      <c r="L167" s="36"/>
      <c r="M167" s="36"/>
      <c r="N167" s="36"/>
      <c r="O167" s="36"/>
      <c r="P167" s="36"/>
      <c r="Q167" s="36"/>
      <c r="R167" s="36"/>
      <c r="S167" s="36"/>
      <c r="T167" s="36"/>
      <c r="U167" s="36"/>
      <c r="V167" s="36"/>
      <c r="W167" s="36"/>
      <c r="X167" s="36"/>
      <c r="Y167" s="36"/>
      <c r="Z167" s="36"/>
    </row>
    <row r="168" spans="1:26" ht="12.75">
      <c r="A168" s="40">
        <v>38961</v>
      </c>
      <c r="B168" s="41">
        <v>21.2652</v>
      </c>
      <c r="C168" s="42"/>
      <c r="D168" s="43"/>
      <c r="E168" s="35"/>
      <c r="F168" s="35"/>
      <c r="G168" s="35"/>
      <c r="H168" s="36"/>
      <c r="I168" s="36"/>
      <c r="J168" s="36"/>
      <c r="K168" s="36"/>
      <c r="L168" s="36"/>
      <c r="M168" s="36"/>
      <c r="N168" s="36"/>
      <c r="O168" s="36"/>
      <c r="P168" s="36"/>
      <c r="Q168" s="36"/>
      <c r="R168" s="36"/>
      <c r="S168" s="36"/>
      <c r="T168" s="36"/>
      <c r="U168" s="36"/>
      <c r="V168" s="36"/>
      <c r="W168" s="36"/>
      <c r="X168" s="36"/>
      <c r="Y168" s="36"/>
      <c r="Z168" s="36"/>
    </row>
    <row r="169" spans="1:26" ht="12.75">
      <c r="A169" s="40">
        <v>38991</v>
      </c>
      <c r="B169" s="41">
        <v>21.353400000000001</v>
      </c>
      <c r="C169" s="42"/>
      <c r="D169" s="43"/>
      <c r="E169" s="35"/>
      <c r="F169" s="35"/>
      <c r="G169" s="35"/>
      <c r="H169" s="36"/>
      <c r="I169" s="36"/>
      <c r="J169" s="36"/>
      <c r="K169" s="36"/>
      <c r="L169" s="36"/>
      <c r="M169" s="36"/>
      <c r="N169" s="36"/>
      <c r="O169" s="36"/>
      <c r="P169" s="36"/>
      <c r="Q169" s="36"/>
      <c r="R169" s="36"/>
      <c r="S169" s="36"/>
      <c r="T169" s="36"/>
      <c r="U169" s="36"/>
      <c r="V169" s="36"/>
      <c r="W169" s="36"/>
      <c r="X169" s="36"/>
      <c r="Y169" s="36"/>
      <c r="Z169" s="36"/>
    </row>
    <row r="170" spans="1:26" ht="12.75">
      <c r="A170" s="40">
        <v>39022</v>
      </c>
      <c r="B170" s="41">
        <v>21.373699999999999</v>
      </c>
      <c r="C170" s="42"/>
      <c r="D170" s="43"/>
      <c r="E170" s="35"/>
      <c r="F170" s="35"/>
      <c r="G170" s="35"/>
      <c r="H170" s="36"/>
      <c r="I170" s="36"/>
      <c r="J170" s="36"/>
      <c r="K170" s="36"/>
      <c r="L170" s="36"/>
      <c r="M170" s="36"/>
      <c r="N170" s="36"/>
      <c r="O170" s="36"/>
      <c r="P170" s="36"/>
      <c r="Q170" s="36"/>
      <c r="R170" s="36"/>
      <c r="S170" s="36"/>
      <c r="T170" s="36"/>
      <c r="U170" s="36"/>
      <c r="V170" s="36"/>
      <c r="W170" s="36"/>
      <c r="X170" s="36"/>
      <c r="Y170" s="36"/>
      <c r="Z170" s="36"/>
    </row>
    <row r="171" spans="1:26" ht="12.75">
      <c r="A171" s="40">
        <v>39052</v>
      </c>
      <c r="B171" s="41">
        <v>21.458100000000002</v>
      </c>
      <c r="C171" s="42"/>
      <c r="D171" s="43"/>
      <c r="E171" s="35"/>
      <c r="F171" s="35"/>
      <c r="G171" s="35"/>
      <c r="H171" s="36"/>
      <c r="I171" s="36"/>
      <c r="J171" s="36"/>
      <c r="K171" s="36"/>
      <c r="L171" s="36"/>
      <c r="M171" s="36"/>
      <c r="N171" s="36"/>
      <c r="O171" s="36"/>
      <c r="P171" s="36"/>
      <c r="Q171" s="36"/>
      <c r="R171" s="36"/>
      <c r="S171" s="36"/>
      <c r="T171" s="36"/>
      <c r="U171" s="36"/>
      <c r="V171" s="36"/>
      <c r="W171" s="36"/>
      <c r="X171" s="36"/>
      <c r="Y171" s="36"/>
      <c r="Z171" s="36"/>
    </row>
    <row r="172" spans="1:26" ht="12.75">
      <c r="A172" s="40">
        <v>39083</v>
      </c>
      <c r="B172" s="41">
        <v>21.5334</v>
      </c>
      <c r="C172" s="42"/>
      <c r="D172" s="43"/>
      <c r="E172" s="35"/>
      <c r="F172" s="35"/>
      <c r="G172" s="35"/>
      <c r="H172" s="36"/>
      <c r="I172" s="36"/>
      <c r="J172" s="36"/>
      <c r="K172" s="36"/>
      <c r="L172" s="36"/>
      <c r="M172" s="36"/>
      <c r="N172" s="36"/>
      <c r="O172" s="36"/>
      <c r="P172" s="36"/>
      <c r="Q172" s="36"/>
      <c r="R172" s="36"/>
      <c r="S172" s="36"/>
      <c r="T172" s="36"/>
      <c r="U172" s="36"/>
      <c r="V172" s="36"/>
      <c r="W172" s="36"/>
      <c r="X172" s="36"/>
      <c r="Y172" s="36"/>
      <c r="Z172" s="36"/>
    </row>
    <row r="173" spans="1:26" ht="12.75">
      <c r="A173" s="40">
        <v>39114</v>
      </c>
      <c r="B173" s="41">
        <v>21.712</v>
      </c>
      <c r="C173" s="42"/>
      <c r="D173" s="43"/>
      <c r="E173" s="35"/>
      <c r="F173" s="35"/>
      <c r="G173" s="35"/>
      <c r="H173" s="36"/>
      <c r="I173" s="36"/>
      <c r="J173" s="36"/>
      <c r="K173" s="36"/>
      <c r="L173" s="36"/>
      <c r="M173" s="36"/>
      <c r="N173" s="36"/>
      <c r="O173" s="36"/>
      <c r="P173" s="36"/>
      <c r="Q173" s="36"/>
      <c r="R173" s="36"/>
      <c r="S173" s="36"/>
      <c r="T173" s="36"/>
      <c r="U173" s="36"/>
      <c r="V173" s="36"/>
      <c r="W173" s="36"/>
      <c r="X173" s="36"/>
      <c r="Y173" s="36"/>
      <c r="Z173" s="36"/>
    </row>
    <row r="174" spans="1:26" ht="12.75">
      <c r="A174" s="40">
        <v>39142</v>
      </c>
      <c r="B174" s="41">
        <v>21.8475</v>
      </c>
      <c r="C174" s="42"/>
      <c r="D174" s="43"/>
      <c r="E174" s="35"/>
      <c r="F174" s="35"/>
      <c r="G174" s="35"/>
      <c r="H174" s="36"/>
      <c r="I174" s="36"/>
      <c r="J174" s="36"/>
      <c r="K174" s="36"/>
      <c r="L174" s="36"/>
      <c r="M174" s="36"/>
      <c r="N174" s="36"/>
      <c r="O174" s="36"/>
      <c r="P174" s="36"/>
      <c r="Q174" s="36"/>
      <c r="R174" s="36"/>
      <c r="S174" s="36"/>
      <c r="T174" s="36"/>
      <c r="U174" s="36"/>
      <c r="V174" s="36"/>
      <c r="W174" s="36"/>
      <c r="X174" s="36"/>
      <c r="Y174" s="36"/>
      <c r="Z174" s="36"/>
    </row>
    <row r="175" spans="1:26" ht="12.75">
      <c r="A175" s="40">
        <v>39173</v>
      </c>
      <c r="B175" s="41">
        <v>22.2257</v>
      </c>
      <c r="C175" s="42"/>
      <c r="D175" s="43"/>
      <c r="E175" s="35"/>
      <c r="F175" s="35"/>
      <c r="G175" s="35"/>
      <c r="H175" s="36"/>
      <c r="I175" s="36"/>
      <c r="J175" s="36"/>
      <c r="K175" s="36"/>
      <c r="L175" s="36"/>
      <c r="M175" s="36"/>
      <c r="N175" s="36"/>
      <c r="O175" s="36"/>
      <c r="P175" s="36"/>
      <c r="Q175" s="36"/>
      <c r="R175" s="36"/>
      <c r="S175" s="36"/>
      <c r="T175" s="36"/>
      <c r="U175" s="36"/>
      <c r="V175" s="36"/>
      <c r="W175" s="36"/>
      <c r="X175" s="36"/>
      <c r="Y175" s="36"/>
      <c r="Z175" s="36"/>
    </row>
    <row r="176" spans="1:26" ht="12.75">
      <c r="A176" s="40">
        <v>39203</v>
      </c>
      <c r="B176" s="41">
        <v>22.570699999999999</v>
      </c>
      <c r="C176" s="42"/>
      <c r="D176" s="43"/>
      <c r="E176" s="35"/>
      <c r="F176" s="35"/>
      <c r="G176" s="35"/>
      <c r="H176" s="36"/>
      <c r="I176" s="36"/>
      <c r="J176" s="36"/>
      <c r="K176" s="36"/>
      <c r="L176" s="36"/>
      <c r="M176" s="36"/>
      <c r="N176" s="36"/>
      <c r="O176" s="36"/>
      <c r="P176" s="36"/>
      <c r="Q176" s="36"/>
      <c r="R176" s="36"/>
      <c r="S176" s="36"/>
      <c r="T176" s="36"/>
      <c r="U176" s="36"/>
      <c r="V176" s="36"/>
      <c r="W176" s="36"/>
      <c r="X176" s="36"/>
      <c r="Y176" s="36"/>
      <c r="Z176" s="36"/>
    </row>
    <row r="177" spans="1:26" ht="12.75">
      <c r="A177" s="40">
        <v>39234</v>
      </c>
      <c r="B177" s="41">
        <v>23.009899999999998</v>
      </c>
      <c r="C177" s="42"/>
      <c r="D177" s="43"/>
      <c r="E177" s="35"/>
      <c r="F177" s="35"/>
      <c r="G177" s="35"/>
      <c r="H177" s="36"/>
      <c r="I177" s="36"/>
      <c r="J177" s="36"/>
      <c r="K177" s="36"/>
      <c r="L177" s="36"/>
      <c r="M177" s="36"/>
      <c r="N177" s="36"/>
      <c r="O177" s="36"/>
      <c r="P177" s="36"/>
      <c r="Q177" s="36"/>
      <c r="R177" s="36"/>
      <c r="S177" s="36"/>
      <c r="T177" s="36"/>
      <c r="U177" s="36"/>
      <c r="V177" s="36"/>
      <c r="W177" s="36"/>
      <c r="X177" s="36"/>
      <c r="Y177" s="36"/>
      <c r="Z177" s="36"/>
    </row>
    <row r="178" spans="1:26" ht="12.75">
      <c r="A178" s="40">
        <v>39264</v>
      </c>
      <c r="B178" s="41">
        <v>23.532</v>
      </c>
      <c r="C178" s="42"/>
      <c r="D178" s="43"/>
      <c r="E178" s="35"/>
      <c r="F178" s="35"/>
      <c r="G178" s="35"/>
      <c r="H178" s="36"/>
      <c r="I178" s="36"/>
      <c r="J178" s="36"/>
      <c r="K178" s="36"/>
      <c r="L178" s="36"/>
      <c r="M178" s="36"/>
      <c r="N178" s="36"/>
      <c r="O178" s="36"/>
      <c r="P178" s="36"/>
      <c r="Q178" s="36"/>
      <c r="R178" s="36"/>
      <c r="S178" s="36"/>
      <c r="T178" s="36"/>
      <c r="U178" s="36"/>
      <c r="V178" s="36"/>
      <c r="W178" s="36"/>
      <c r="X178" s="36"/>
      <c r="Y178" s="36"/>
      <c r="Z178" s="36"/>
    </row>
    <row r="179" spans="1:26" ht="12.75">
      <c r="A179" s="40">
        <v>39295</v>
      </c>
      <c r="B179" s="41">
        <v>23.711200000000002</v>
      </c>
      <c r="C179" s="42"/>
      <c r="D179" s="43"/>
      <c r="E179" s="35"/>
      <c r="F179" s="35"/>
      <c r="G179" s="35"/>
      <c r="H179" s="36"/>
      <c r="I179" s="36"/>
      <c r="J179" s="36"/>
      <c r="K179" s="36"/>
      <c r="L179" s="36"/>
      <c r="M179" s="36"/>
      <c r="N179" s="36"/>
      <c r="O179" s="36"/>
      <c r="P179" s="36"/>
      <c r="Q179" s="36"/>
      <c r="R179" s="36"/>
      <c r="S179" s="36"/>
      <c r="T179" s="36"/>
      <c r="U179" s="36"/>
      <c r="V179" s="36"/>
      <c r="W179" s="36"/>
      <c r="X179" s="36"/>
      <c r="Y179" s="36"/>
      <c r="Z179" s="36"/>
    </row>
    <row r="180" spans="1:26" ht="12.75">
      <c r="A180" s="40">
        <v>39326</v>
      </c>
      <c r="B180" s="41">
        <v>23.954599999999999</v>
      </c>
      <c r="C180" s="42"/>
      <c r="D180" s="43"/>
      <c r="E180" s="35"/>
      <c r="F180" s="35"/>
      <c r="G180" s="35"/>
      <c r="H180" s="36"/>
      <c r="I180" s="36"/>
      <c r="J180" s="36"/>
      <c r="K180" s="36"/>
      <c r="L180" s="36"/>
      <c r="M180" s="36"/>
      <c r="N180" s="36"/>
      <c r="O180" s="36"/>
      <c r="P180" s="36"/>
      <c r="Q180" s="36"/>
      <c r="R180" s="36"/>
      <c r="S180" s="36"/>
      <c r="T180" s="36"/>
      <c r="U180" s="36"/>
      <c r="V180" s="36"/>
      <c r="W180" s="36"/>
      <c r="X180" s="36"/>
      <c r="Y180" s="36"/>
      <c r="Z180" s="36"/>
    </row>
    <row r="181" spans="1:26" ht="12.75">
      <c r="A181" s="40">
        <v>39356</v>
      </c>
      <c r="B181" s="41">
        <v>24.1753</v>
      </c>
      <c r="C181" s="42"/>
      <c r="D181" s="43"/>
      <c r="E181" s="35"/>
      <c r="F181" s="35"/>
      <c r="G181" s="35"/>
      <c r="H181" s="36"/>
      <c r="I181" s="36"/>
      <c r="J181" s="36"/>
      <c r="K181" s="36"/>
      <c r="L181" s="36"/>
      <c r="M181" s="36"/>
      <c r="N181" s="36"/>
      <c r="O181" s="36"/>
      <c r="P181" s="36"/>
      <c r="Q181" s="36"/>
      <c r="R181" s="36"/>
      <c r="S181" s="36"/>
      <c r="T181" s="36"/>
      <c r="U181" s="36"/>
      <c r="V181" s="36"/>
      <c r="W181" s="36"/>
      <c r="X181" s="36"/>
      <c r="Y181" s="36"/>
      <c r="Z181" s="36"/>
    </row>
    <row r="182" spans="1:26" ht="12.75">
      <c r="A182" s="40">
        <v>39387</v>
      </c>
      <c r="B182" s="41">
        <v>24.4284</v>
      </c>
      <c r="C182" s="42"/>
      <c r="D182" s="43"/>
      <c r="E182" s="35"/>
      <c r="F182" s="35"/>
      <c r="G182" s="35"/>
      <c r="H182" s="36"/>
      <c r="I182" s="36"/>
      <c r="J182" s="36"/>
      <c r="K182" s="36"/>
      <c r="L182" s="36"/>
      <c r="M182" s="36"/>
      <c r="N182" s="36"/>
      <c r="O182" s="36"/>
      <c r="P182" s="36"/>
      <c r="Q182" s="36"/>
      <c r="R182" s="36"/>
      <c r="S182" s="36"/>
      <c r="T182" s="36"/>
      <c r="U182" s="36"/>
      <c r="V182" s="36"/>
      <c r="W182" s="36"/>
      <c r="X182" s="36"/>
      <c r="Y182" s="36"/>
      <c r="Z182" s="36"/>
    </row>
    <row r="183" spans="1:26" ht="12.75">
      <c r="A183" s="40">
        <v>39417</v>
      </c>
      <c r="B183" s="41">
        <v>24.582100000000001</v>
      </c>
      <c r="C183" s="42"/>
      <c r="D183" s="43"/>
      <c r="E183" s="35"/>
      <c r="F183" s="35"/>
      <c r="G183" s="35"/>
      <c r="H183" s="36"/>
      <c r="I183" s="36"/>
      <c r="J183" s="36"/>
      <c r="K183" s="36"/>
      <c r="L183" s="36"/>
      <c r="M183" s="36"/>
      <c r="N183" s="36"/>
      <c r="O183" s="36"/>
      <c r="P183" s="36"/>
      <c r="Q183" s="36"/>
      <c r="R183" s="36"/>
      <c r="S183" s="36"/>
      <c r="T183" s="36"/>
      <c r="U183" s="36"/>
      <c r="V183" s="36"/>
      <c r="W183" s="36"/>
      <c r="X183" s="36"/>
      <c r="Y183" s="36"/>
      <c r="Z183" s="36"/>
    </row>
    <row r="184" spans="1:26" ht="12.75">
      <c r="A184" s="40">
        <v>39448</v>
      </c>
      <c r="B184" s="41">
        <v>24.776399999999999</v>
      </c>
      <c r="C184" s="42"/>
      <c r="D184" s="43"/>
      <c r="E184" s="35"/>
      <c r="F184" s="35"/>
      <c r="G184" s="35"/>
      <c r="H184" s="36"/>
      <c r="I184" s="36"/>
      <c r="J184" s="36"/>
      <c r="K184" s="36"/>
      <c r="L184" s="36"/>
      <c r="M184" s="36"/>
      <c r="N184" s="36"/>
      <c r="O184" s="36"/>
      <c r="P184" s="36"/>
      <c r="Q184" s="36"/>
      <c r="R184" s="36"/>
      <c r="S184" s="36"/>
      <c r="T184" s="36"/>
      <c r="U184" s="36"/>
      <c r="V184" s="36"/>
      <c r="W184" s="36"/>
      <c r="X184" s="36"/>
      <c r="Y184" s="36"/>
      <c r="Z184" s="36"/>
    </row>
    <row r="185" spans="1:26" ht="12.75">
      <c r="A185" s="40">
        <v>39479</v>
      </c>
      <c r="B185" s="41">
        <v>25.0062</v>
      </c>
      <c r="C185" s="42"/>
      <c r="D185" s="43"/>
      <c r="E185" s="35"/>
      <c r="F185" s="35"/>
      <c r="G185" s="35"/>
      <c r="H185" s="36"/>
      <c r="I185" s="36"/>
      <c r="J185" s="36"/>
      <c r="K185" s="36"/>
      <c r="L185" s="36"/>
      <c r="M185" s="36"/>
      <c r="N185" s="36"/>
      <c r="O185" s="36"/>
      <c r="P185" s="36"/>
      <c r="Q185" s="36"/>
      <c r="R185" s="36"/>
      <c r="S185" s="36"/>
      <c r="T185" s="36"/>
      <c r="U185" s="36"/>
      <c r="V185" s="36"/>
      <c r="W185" s="36"/>
      <c r="X185" s="36"/>
      <c r="Y185" s="36"/>
      <c r="Z185" s="36"/>
    </row>
    <row r="186" spans="1:26" ht="12.75">
      <c r="A186" s="40">
        <v>39508</v>
      </c>
      <c r="B186" s="41">
        <v>25.285699999999999</v>
      </c>
      <c r="C186" s="42"/>
      <c r="D186" s="43"/>
      <c r="E186" s="35"/>
      <c r="F186" s="35"/>
      <c r="G186" s="35"/>
      <c r="H186" s="36"/>
      <c r="I186" s="36"/>
      <c r="J186" s="36"/>
      <c r="K186" s="36"/>
      <c r="L186" s="36"/>
      <c r="M186" s="36"/>
      <c r="N186" s="36"/>
      <c r="O186" s="36"/>
      <c r="P186" s="36"/>
      <c r="Q186" s="36"/>
      <c r="R186" s="36"/>
      <c r="S186" s="36"/>
      <c r="T186" s="36"/>
      <c r="U186" s="36"/>
      <c r="V186" s="36"/>
      <c r="W186" s="36"/>
      <c r="X186" s="36"/>
      <c r="Y186" s="36"/>
      <c r="Z186" s="36"/>
    </row>
    <row r="187" spans="1:26" ht="12.75">
      <c r="A187" s="40">
        <v>39539</v>
      </c>
      <c r="B187" s="41">
        <v>25.5975</v>
      </c>
      <c r="C187" s="42"/>
      <c r="D187" s="43"/>
      <c r="E187" s="35"/>
      <c r="F187" s="35"/>
      <c r="G187" s="35"/>
      <c r="H187" s="36"/>
      <c r="I187" s="36"/>
      <c r="J187" s="36"/>
      <c r="K187" s="36"/>
      <c r="L187" s="36"/>
      <c r="M187" s="36"/>
      <c r="N187" s="36"/>
      <c r="O187" s="36"/>
      <c r="P187" s="36"/>
      <c r="Q187" s="36"/>
      <c r="R187" s="36"/>
      <c r="S187" s="36"/>
      <c r="T187" s="36"/>
      <c r="U187" s="36"/>
      <c r="V187" s="36"/>
      <c r="W187" s="36"/>
      <c r="X187" s="36"/>
      <c r="Y187" s="36"/>
      <c r="Z187" s="36"/>
    </row>
    <row r="188" spans="1:26" ht="12.75">
      <c r="A188" s="40">
        <v>39569</v>
      </c>
      <c r="B188" s="41">
        <v>25.870999999999999</v>
      </c>
      <c r="C188" s="42"/>
      <c r="D188" s="43"/>
      <c r="E188" s="35"/>
      <c r="F188" s="35"/>
      <c r="G188" s="35"/>
      <c r="H188" s="36"/>
      <c r="I188" s="36"/>
      <c r="J188" s="36"/>
      <c r="K188" s="36"/>
      <c r="L188" s="36"/>
      <c r="M188" s="36"/>
      <c r="N188" s="36"/>
      <c r="O188" s="36"/>
      <c r="P188" s="36"/>
      <c r="Q188" s="36"/>
      <c r="R188" s="36"/>
      <c r="S188" s="36"/>
      <c r="T188" s="36"/>
      <c r="U188" s="36"/>
      <c r="V188" s="36"/>
      <c r="W188" s="36"/>
      <c r="X188" s="36"/>
      <c r="Y188" s="36"/>
      <c r="Z188" s="36"/>
    </row>
    <row r="189" spans="1:26" ht="12.75">
      <c r="A189" s="40">
        <v>39600</v>
      </c>
      <c r="B189" s="41">
        <v>26.180599999999998</v>
      </c>
      <c r="C189" s="42"/>
      <c r="D189" s="43"/>
      <c r="E189" s="35"/>
      <c r="F189" s="35"/>
      <c r="G189" s="35"/>
      <c r="H189" s="36"/>
      <c r="I189" s="36"/>
      <c r="J189" s="36"/>
      <c r="K189" s="36"/>
      <c r="L189" s="36"/>
      <c r="M189" s="36"/>
      <c r="N189" s="36"/>
      <c r="O189" s="36"/>
      <c r="P189" s="36"/>
      <c r="Q189" s="36"/>
      <c r="R189" s="36"/>
      <c r="S189" s="36"/>
      <c r="T189" s="36"/>
      <c r="U189" s="36"/>
      <c r="V189" s="36"/>
      <c r="W189" s="36"/>
      <c r="X189" s="36"/>
      <c r="Y189" s="36"/>
      <c r="Z189" s="36"/>
    </row>
    <row r="190" spans="1:26" ht="12.75">
      <c r="A190" s="40">
        <v>39630</v>
      </c>
      <c r="B190" s="41">
        <v>26.378699999999998</v>
      </c>
      <c r="C190" s="42"/>
      <c r="D190" s="43"/>
      <c r="E190" s="35"/>
      <c r="F190" s="35"/>
      <c r="G190" s="35"/>
      <c r="H190" s="36"/>
      <c r="I190" s="36"/>
      <c r="J190" s="36"/>
      <c r="K190" s="36"/>
      <c r="L190" s="36"/>
      <c r="M190" s="36"/>
      <c r="N190" s="36"/>
      <c r="O190" s="36"/>
      <c r="P190" s="36"/>
      <c r="Q190" s="36"/>
      <c r="R190" s="36"/>
      <c r="S190" s="36"/>
      <c r="T190" s="36"/>
      <c r="U190" s="36"/>
      <c r="V190" s="36"/>
      <c r="W190" s="36"/>
      <c r="X190" s="36"/>
      <c r="Y190" s="36"/>
      <c r="Z190" s="36"/>
    </row>
    <row r="191" spans="1:26" ht="12.75">
      <c r="A191" s="40">
        <v>39661</v>
      </c>
      <c r="B191" s="41">
        <v>26.598700000000001</v>
      </c>
      <c r="C191" s="42"/>
      <c r="D191" s="43"/>
      <c r="E191" s="35"/>
      <c r="F191" s="35"/>
      <c r="G191" s="35"/>
      <c r="H191" s="36"/>
      <c r="I191" s="36"/>
      <c r="J191" s="36"/>
      <c r="K191" s="36"/>
      <c r="L191" s="36"/>
      <c r="M191" s="36"/>
      <c r="N191" s="36"/>
      <c r="O191" s="36"/>
      <c r="P191" s="36"/>
      <c r="Q191" s="36"/>
      <c r="R191" s="36"/>
      <c r="S191" s="36"/>
      <c r="T191" s="36"/>
      <c r="U191" s="36"/>
      <c r="V191" s="36"/>
      <c r="W191" s="36"/>
      <c r="X191" s="36"/>
      <c r="Y191" s="36"/>
      <c r="Z191" s="36"/>
    </row>
    <row r="192" spans="1:26" ht="12.75">
      <c r="A192" s="40">
        <v>39692</v>
      </c>
      <c r="B192" s="41">
        <v>26.7471</v>
      </c>
      <c r="C192" s="42"/>
      <c r="D192" s="43"/>
      <c r="E192" s="35"/>
      <c r="F192" s="35"/>
      <c r="G192" s="35"/>
      <c r="H192" s="36"/>
      <c r="I192" s="36"/>
      <c r="J192" s="36"/>
      <c r="K192" s="36"/>
      <c r="L192" s="36"/>
      <c r="M192" s="36"/>
      <c r="N192" s="36"/>
      <c r="O192" s="36"/>
      <c r="P192" s="36"/>
      <c r="Q192" s="36"/>
      <c r="R192" s="36"/>
      <c r="S192" s="36"/>
      <c r="T192" s="36"/>
      <c r="U192" s="36"/>
      <c r="V192" s="36"/>
      <c r="W192" s="36"/>
      <c r="X192" s="36"/>
      <c r="Y192" s="36"/>
      <c r="Z192" s="36"/>
    </row>
    <row r="193" spans="1:26" ht="12.75">
      <c r="A193" s="40">
        <v>39722</v>
      </c>
      <c r="B193" s="41">
        <v>26.8947</v>
      </c>
      <c r="C193" s="42"/>
      <c r="D193" s="43"/>
      <c r="E193" s="35"/>
      <c r="F193" s="35"/>
      <c r="G193" s="35"/>
      <c r="H193" s="36"/>
      <c r="I193" s="36"/>
      <c r="J193" s="36"/>
      <c r="K193" s="36"/>
      <c r="L193" s="36"/>
      <c r="M193" s="36"/>
      <c r="N193" s="36"/>
      <c r="O193" s="36"/>
      <c r="P193" s="36"/>
      <c r="Q193" s="36"/>
      <c r="R193" s="36"/>
      <c r="S193" s="36"/>
      <c r="T193" s="36"/>
      <c r="U193" s="36"/>
      <c r="V193" s="36"/>
      <c r="W193" s="36"/>
      <c r="X193" s="36"/>
      <c r="Y193" s="36"/>
      <c r="Z193" s="36"/>
    </row>
    <row r="194" spans="1:26" ht="12.75">
      <c r="A194" s="40">
        <v>39753</v>
      </c>
      <c r="B194" s="41">
        <v>26.8202</v>
      </c>
      <c r="C194" s="42"/>
      <c r="D194" s="43"/>
      <c r="E194" s="35"/>
      <c r="F194" s="35"/>
      <c r="G194" s="35"/>
      <c r="H194" s="36"/>
      <c r="I194" s="36"/>
      <c r="J194" s="36"/>
      <c r="K194" s="36"/>
      <c r="L194" s="36"/>
      <c r="M194" s="36"/>
      <c r="N194" s="36"/>
      <c r="O194" s="36"/>
      <c r="P194" s="36"/>
      <c r="Q194" s="36"/>
      <c r="R194" s="36"/>
      <c r="S194" s="36"/>
      <c r="T194" s="36"/>
      <c r="U194" s="36"/>
      <c r="V194" s="36"/>
      <c r="W194" s="36"/>
      <c r="X194" s="36"/>
      <c r="Y194" s="36"/>
      <c r="Z194" s="36"/>
    </row>
    <row r="195" spans="1:26" ht="12.75">
      <c r="A195" s="40">
        <v>39783</v>
      </c>
      <c r="B195" s="41">
        <v>26.7501</v>
      </c>
      <c r="C195" s="42"/>
      <c r="D195" s="43"/>
      <c r="E195" s="35"/>
      <c r="F195" s="35"/>
      <c r="G195" s="35"/>
      <c r="H195" s="36"/>
      <c r="I195" s="36"/>
      <c r="J195" s="36"/>
      <c r="K195" s="36"/>
      <c r="L195" s="36"/>
      <c r="M195" s="36"/>
      <c r="N195" s="36"/>
      <c r="O195" s="36"/>
      <c r="P195" s="36"/>
      <c r="Q195" s="36"/>
      <c r="R195" s="36"/>
      <c r="S195" s="36"/>
      <c r="T195" s="36"/>
      <c r="U195" s="36"/>
      <c r="V195" s="36"/>
      <c r="W195" s="36"/>
      <c r="X195" s="36"/>
      <c r="Y195" s="36"/>
      <c r="Z195" s="36"/>
    </row>
    <row r="196" spans="1:26" ht="12.75">
      <c r="A196" s="40">
        <v>39814</v>
      </c>
      <c r="B196" s="41">
        <v>26.728300000000001</v>
      </c>
      <c r="C196" s="42"/>
      <c r="D196" s="43"/>
      <c r="E196" s="35"/>
      <c r="F196" s="35"/>
      <c r="G196" s="35"/>
      <c r="H196" s="36"/>
      <c r="I196" s="36"/>
      <c r="J196" s="36"/>
      <c r="K196" s="36"/>
      <c r="L196" s="36"/>
      <c r="M196" s="36"/>
      <c r="N196" s="36"/>
      <c r="O196" s="36"/>
      <c r="P196" s="36"/>
      <c r="Q196" s="36"/>
      <c r="R196" s="36"/>
      <c r="S196" s="36"/>
      <c r="T196" s="36"/>
      <c r="U196" s="36"/>
      <c r="V196" s="36"/>
      <c r="W196" s="36"/>
      <c r="X196" s="36"/>
      <c r="Y196" s="36"/>
      <c r="Z196" s="36"/>
    </row>
    <row r="197" spans="1:26" ht="12.75">
      <c r="A197" s="40">
        <v>39845</v>
      </c>
      <c r="B197" s="41">
        <v>26.765899999999998</v>
      </c>
      <c r="C197" s="42"/>
      <c r="D197" s="43"/>
      <c r="E197" s="35"/>
      <c r="F197" s="35"/>
      <c r="G197" s="35"/>
      <c r="H197" s="36"/>
      <c r="I197" s="36"/>
      <c r="J197" s="36"/>
      <c r="K197" s="36"/>
      <c r="L197" s="36"/>
      <c r="M197" s="36"/>
      <c r="N197" s="36"/>
      <c r="O197" s="36"/>
      <c r="P197" s="36"/>
      <c r="Q197" s="36"/>
      <c r="R197" s="36"/>
      <c r="S197" s="36"/>
      <c r="T197" s="36"/>
      <c r="U197" s="36"/>
      <c r="V197" s="36"/>
      <c r="W197" s="36"/>
      <c r="X197" s="36"/>
      <c r="Y197" s="36"/>
      <c r="Z197" s="36"/>
    </row>
    <row r="198" spans="1:26" ht="12.75">
      <c r="A198" s="40">
        <v>39873</v>
      </c>
      <c r="B198" s="41">
        <v>27.072500000000002</v>
      </c>
      <c r="C198" s="42"/>
      <c r="D198" s="43"/>
      <c r="E198" s="35"/>
      <c r="F198" s="35"/>
      <c r="G198" s="35"/>
      <c r="H198" s="36"/>
      <c r="I198" s="36"/>
      <c r="J198" s="36"/>
      <c r="K198" s="36"/>
      <c r="L198" s="36"/>
      <c r="M198" s="36"/>
      <c r="N198" s="36"/>
      <c r="O198" s="36"/>
      <c r="P198" s="36"/>
      <c r="Q198" s="36"/>
      <c r="R198" s="36"/>
      <c r="S198" s="36"/>
      <c r="T198" s="36"/>
      <c r="U198" s="36"/>
      <c r="V198" s="36"/>
      <c r="W198" s="36"/>
      <c r="X198" s="36"/>
      <c r="Y198" s="36"/>
      <c r="Z198" s="36"/>
    </row>
    <row r="199" spans="1:26" ht="12.75">
      <c r="A199" s="40">
        <v>39904</v>
      </c>
      <c r="B199" s="41">
        <v>27.200600000000001</v>
      </c>
      <c r="C199" s="42"/>
      <c r="D199" s="43"/>
      <c r="E199" s="35"/>
      <c r="F199" s="35"/>
      <c r="G199" s="35"/>
      <c r="H199" s="36"/>
      <c r="I199" s="36"/>
      <c r="J199" s="36"/>
      <c r="K199" s="36"/>
      <c r="L199" s="36"/>
      <c r="M199" s="36"/>
      <c r="N199" s="36"/>
      <c r="O199" s="36"/>
      <c r="P199" s="36"/>
      <c r="Q199" s="36"/>
      <c r="R199" s="36"/>
      <c r="S199" s="36"/>
      <c r="T199" s="36"/>
      <c r="U199" s="36"/>
      <c r="V199" s="36"/>
      <c r="W199" s="36"/>
      <c r="X199" s="36"/>
      <c r="Y199" s="36"/>
      <c r="Z199" s="36"/>
    </row>
    <row r="200" spans="1:26" ht="12.75">
      <c r="A200" s="40">
        <v>39934</v>
      </c>
      <c r="B200" s="41">
        <v>27.330200000000001</v>
      </c>
      <c r="C200" s="42"/>
      <c r="D200" s="43"/>
      <c r="E200" s="35"/>
      <c r="F200" s="35"/>
      <c r="G200" s="35"/>
      <c r="H200" s="36"/>
      <c r="I200" s="36"/>
      <c r="J200" s="36"/>
      <c r="K200" s="36"/>
      <c r="L200" s="36"/>
      <c r="M200" s="36"/>
      <c r="N200" s="36"/>
      <c r="O200" s="36"/>
      <c r="P200" s="36"/>
      <c r="Q200" s="36"/>
      <c r="R200" s="36"/>
      <c r="S200" s="36"/>
      <c r="T200" s="36"/>
      <c r="U200" s="36"/>
      <c r="V200" s="36"/>
      <c r="W200" s="36"/>
      <c r="X200" s="36"/>
      <c r="Y200" s="36"/>
      <c r="Z200" s="36"/>
    </row>
    <row r="201" spans="1:26" ht="12.75">
      <c r="A201" s="40">
        <v>39965</v>
      </c>
      <c r="B201" s="41">
        <v>27.638999999999999</v>
      </c>
      <c r="C201" s="42"/>
      <c r="D201" s="43"/>
      <c r="E201" s="35"/>
      <c r="F201" s="35"/>
      <c r="G201" s="35"/>
      <c r="H201" s="36"/>
      <c r="I201" s="36"/>
      <c r="J201" s="36"/>
      <c r="K201" s="36"/>
      <c r="L201" s="36"/>
      <c r="M201" s="36"/>
      <c r="N201" s="36"/>
      <c r="O201" s="36"/>
      <c r="P201" s="36"/>
      <c r="Q201" s="36"/>
      <c r="R201" s="36"/>
      <c r="S201" s="36"/>
      <c r="T201" s="36"/>
      <c r="U201" s="36"/>
      <c r="V201" s="36"/>
      <c r="W201" s="36"/>
      <c r="X201" s="36"/>
      <c r="Y201" s="36"/>
      <c r="Z201" s="36"/>
    </row>
    <row r="202" spans="1:26" ht="12.75">
      <c r="A202" s="40">
        <v>39995</v>
      </c>
      <c r="B202" s="41">
        <v>27.9833</v>
      </c>
      <c r="C202" s="42"/>
      <c r="D202" s="43"/>
      <c r="E202" s="35"/>
      <c r="F202" s="35"/>
      <c r="G202" s="35"/>
      <c r="H202" s="36"/>
      <c r="I202" s="36"/>
      <c r="J202" s="36"/>
      <c r="K202" s="36"/>
      <c r="L202" s="36"/>
      <c r="M202" s="36"/>
      <c r="N202" s="36"/>
      <c r="O202" s="36"/>
      <c r="P202" s="36"/>
      <c r="Q202" s="36"/>
      <c r="R202" s="36"/>
      <c r="S202" s="36"/>
      <c r="T202" s="36"/>
      <c r="U202" s="36"/>
      <c r="V202" s="36"/>
      <c r="W202" s="36"/>
      <c r="X202" s="36"/>
      <c r="Y202" s="36"/>
      <c r="Z202" s="36"/>
    </row>
    <row r="203" spans="1:26" ht="12.75">
      <c r="A203" s="40">
        <v>40026</v>
      </c>
      <c r="B203" s="41">
        <v>28.274799999999999</v>
      </c>
      <c r="C203" s="42"/>
      <c r="D203" s="43"/>
      <c r="E203" s="35"/>
      <c r="F203" s="35"/>
      <c r="G203" s="35"/>
      <c r="H203" s="36"/>
      <c r="I203" s="36"/>
      <c r="J203" s="36"/>
      <c r="K203" s="36"/>
      <c r="L203" s="36"/>
      <c r="M203" s="36"/>
      <c r="N203" s="36"/>
      <c r="O203" s="36"/>
      <c r="P203" s="36"/>
      <c r="Q203" s="36"/>
      <c r="R203" s="36"/>
      <c r="S203" s="36"/>
      <c r="T203" s="36"/>
      <c r="U203" s="36"/>
      <c r="V203" s="36"/>
      <c r="W203" s="36"/>
      <c r="X203" s="36"/>
      <c r="Y203" s="36"/>
      <c r="Z203" s="36"/>
    </row>
    <row r="204" spans="1:26" ht="12.75">
      <c r="A204" s="40">
        <v>40057</v>
      </c>
      <c r="B204" s="41">
        <v>28.5641</v>
      </c>
      <c r="C204" s="42"/>
      <c r="D204" s="43"/>
      <c r="E204" s="35"/>
      <c r="F204" s="35"/>
      <c r="G204" s="35"/>
      <c r="H204" s="36"/>
      <c r="I204" s="36"/>
      <c r="J204" s="36"/>
      <c r="K204" s="36"/>
      <c r="L204" s="36"/>
      <c r="M204" s="36"/>
      <c r="N204" s="36"/>
      <c r="O204" s="36"/>
      <c r="P204" s="36"/>
      <c r="Q204" s="36"/>
      <c r="R204" s="36"/>
      <c r="S204" s="36"/>
      <c r="T204" s="36"/>
      <c r="U204" s="36"/>
      <c r="V204" s="36"/>
      <c r="W204" s="36"/>
      <c r="X204" s="36"/>
      <c r="Y204" s="36"/>
      <c r="Z204" s="36"/>
    </row>
    <row r="205" spans="1:26" ht="12.75">
      <c r="A205" s="40">
        <v>40087</v>
      </c>
      <c r="B205" s="41">
        <v>28.828499999999998</v>
      </c>
      <c r="C205" s="42"/>
      <c r="D205" s="43"/>
      <c r="E205" s="35"/>
      <c r="F205" s="35"/>
      <c r="G205" s="35"/>
      <c r="H205" s="36"/>
      <c r="I205" s="36"/>
      <c r="J205" s="36"/>
      <c r="K205" s="36"/>
      <c r="L205" s="36"/>
      <c r="M205" s="36"/>
      <c r="N205" s="36"/>
      <c r="O205" s="36"/>
      <c r="P205" s="36"/>
      <c r="Q205" s="36"/>
      <c r="R205" s="36"/>
      <c r="S205" s="36"/>
      <c r="T205" s="36"/>
      <c r="U205" s="36"/>
      <c r="V205" s="36"/>
      <c r="W205" s="36"/>
      <c r="X205" s="36"/>
      <c r="Y205" s="36"/>
      <c r="Z205" s="36"/>
    </row>
    <row r="206" spans="1:26" ht="12.75">
      <c r="A206" s="40">
        <v>40118</v>
      </c>
      <c r="B206" s="41">
        <v>29.132100000000001</v>
      </c>
      <c r="C206" s="42"/>
      <c r="D206" s="43"/>
      <c r="E206" s="35"/>
      <c r="F206" s="35"/>
      <c r="G206" s="35"/>
      <c r="H206" s="36"/>
      <c r="I206" s="36"/>
      <c r="J206" s="36"/>
      <c r="K206" s="36"/>
      <c r="L206" s="36"/>
      <c r="M206" s="36"/>
      <c r="N206" s="36"/>
      <c r="O206" s="36"/>
      <c r="P206" s="36"/>
      <c r="Q206" s="36"/>
      <c r="R206" s="36"/>
      <c r="S206" s="36"/>
      <c r="T206" s="36"/>
      <c r="U206" s="36"/>
      <c r="V206" s="36"/>
      <c r="W206" s="36"/>
      <c r="X206" s="36"/>
      <c r="Y206" s="36"/>
      <c r="Z206" s="36"/>
    </row>
    <row r="207" spans="1:26" ht="12.75">
      <c r="A207" s="40">
        <v>40148</v>
      </c>
      <c r="B207" s="41">
        <v>29.496700000000001</v>
      </c>
      <c r="C207" s="42"/>
      <c r="D207" s="43"/>
      <c r="E207" s="35"/>
      <c r="F207" s="35"/>
      <c r="G207" s="35"/>
      <c r="H207" s="36"/>
      <c r="I207" s="36"/>
      <c r="J207" s="36"/>
      <c r="K207" s="36"/>
      <c r="L207" s="36"/>
      <c r="M207" s="36"/>
      <c r="N207" s="36"/>
      <c r="O207" s="36"/>
      <c r="P207" s="36"/>
      <c r="Q207" s="36"/>
      <c r="R207" s="36"/>
      <c r="S207" s="36"/>
      <c r="T207" s="36"/>
      <c r="U207" s="36"/>
      <c r="V207" s="36"/>
      <c r="W207" s="36"/>
      <c r="X207" s="36"/>
      <c r="Y207" s="36"/>
      <c r="Z207" s="36"/>
    </row>
    <row r="208" spans="1:26" ht="12.75">
      <c r="A208" s="40">
        <v>40179</v>
      </c>
      <c r="B208" s="41">
        <v>29.894400000000001</v>
      </c>
      <c r="C208" s="42"/>
      <c r="D208" s="43"/>
      <c r="E208" s="35"/>
      <c r="F208" s="35"/>
      <c r="G208" s="35"/>
      <c r="H208" s="36"/>
      <c r="I208" s="36"/>
      <c r="J208" s="36"/>
      <c r="K208" s="36"/>
      <c r="L208" s="36"/>
      <c r="M208" s="36"/>
      <c r="N208" s="36"/>
      <c r="O208" s="36"/>
      <c r="P208" s="36"/>
      <c r="Q208" s="36"/>
      <c r="R208" s="36"/>
      <c r="S208" s="36"/>
      <c r="T208" s="36"/>
      <c r="U208" s="36"/>
      <c r="V208" s="36"/>
      <c r="W208" s="36"/>
      <c r="X208" s="36"/>
      <c r="Y208" s="36"/>
      <c r="Z208" s="36"/>
    </row>
    <row r="209" spans="1:26" ht="12.75">
      <c r="A209" s="40">
        <v>40210</v>
      </c>
      <c r="B209" s="41">
        <v>30.353899999999999</v>
      </c>
      <c r="C209" s="42"/>
      <c r="D209" s="43"/>
      <c r="E209" s="35"/>
      <c r="F209" s="35"/>
      <c r="G209" s="35"/>
      <c r="H209" s="36"/>
      <c r="I209" s="36"/>
      <c r="J209" s="36"/>
      <c r="K209" s="36"/>
      <c r="L209" s="36"/>
      <c r="M209" s="36"/>
      <c r="N209" s="36"/>
      <c r="O209" s="36"/>
      <c r="P209" s="36"/>
      <c r="Q209" s="36"/>
      <c r="R209" s="36"/>
      <c r="S209" s="36"/>
      <c r="T209" s="36"/>
      <c r="U209" s="36"/>
      <c r="V209" s="36"/>
      <c r="W209" s="36"/>
      <c r="X209" s="36"/>
      <c r="Y209" s="36"/>
      <c r="Z209" s="36"/>
    </row>
    <row r="210" spans="1:26" ht="12.75">
      <c r="A210" s="40">
        <v>40238</v>
      </c>
      <c r="B210" s="41">
        <v>30.815000000000001</v>
      </c>
      <c r="C210" s="42"/>
      <c r="D210" s="43"/>
      <c r="E210" s="35"/>
      <c r="F210" s="35"/>
      <c r="G210" s="35"/>
      <c r="H210" s="36"/>
      <c r="I210" s="36"/>
      <c r="J210" s="36"/>
      <c r="K210" s="36"/>
      <c r="L210" s="36"/>
      <c r="M210" s="36"/>
      <c r="N210" s="36"/>
      <c r="O210" s="36"/>
      <c r="P210" s="36"/>
      <c r="Q210" s="36"/>
      <c r="R210" s="36"/>
      <c r="S210" s="36"/>
      <c r="T210" s="36"/>
      <c r="U210" s="36"/>
      <c r="V210" s="36"/>
      <c r="W210" s="36"/>
      <c r="X210" s="36"/>
      <c r="Y210" s="36"/>
      <c r="Z210" s="36"/>
    </row>
    <row r="211" spans="1:26" ht="12.75">
      <c r="A211" s="40">
        <v>40269</v>
      </c>
      <c r="B211" s="41">
        <v>31.171299999999999</v>
      </c>
      <c r="C211" s="42"/>
      <c r="D211" s="43"/>
      <c r="E211" s="35"/>
      <c r="F211" s="35"/>
      <c r="G211" s="35"/>
      <c r="H211" s="36"/>
      <c r="I211" s="36"/>
      <c r="J211" s="36"/>
      <c r="K211" s="36"/>
      <c r="L211" s="36"/>
      <c r="M211" s="36"/>
      <c r="N211" s="36"/>
      <c r="O211" s="36"/>
      <c r="P211" s="36"/>
      <c r="Q211" s="36"/>
      <c r="R211" s="36"/>
      <c r="S211" s="36"/>
      <c r="T211" s="36"/>
      <c r="U211" s="36"/>
      <c r="V211" s="36"/>
      <c r="W211" s="36"/>
      <c r="X211" s="36"/>
      <c r="Y211" s="36"/>
      <c r="Z211" s="36"/>
    </row>
    <row r="212" spans="1:26" ht="12.75">
      <c r="A212" s="40">
        <v>40299</v>
      </c>
      <c r="B212" s="41">
        <v>31.547899999999998</v>
      </c>
      <c r="C212" s="42"/>
      <c r="D212" s="43"/>
      <c r="E212" s="35"/>
      <c r="F212" s="35"/>
      <c r="G212" s="35"/>
      <c r="H212" s="36"/>
      <c r="I212" s="36"/>
      <c r="J212" s="36"/>
      <c r="K212" s="36"/>
      <c r="L212" s="36"/>
      <c r="M212" s="36"/>
      <c r="N212" s="36"/>
      <c r="O212" s="36"/>
      <c r="P212" s="36"/>
      <c r="Q212" s="36"/>
      <c r="R212" s="36"/>
      <c r="S212" s="36"/>
      <c r="T212" s="36"/>
      <c r="U212" s="36"/>
      <c r="V212" s="36"/>
      <c r="W212" s="36"/>
      <c r="X212" s="36"/>
      <c r="Y212" s="36"/>
      <c r="Z212" s="36"/>
    </row>
    <row r="213" spans="1:26" ht="12.75">
      <c r="A213" s="40">
        <v>40330</v>
      </c>
      <c r="B213" s="41">
        <v>31.9314</v>
      </c>
      <c r="C213" s="42"/>
      <c r="D213" s="43"/>
      <c r="E213" s="35"/>
      <c r="F213" s="35"/>
      <c r="G213" s="35"/>
      <c r="H213" s="36"/>
      <c r="I213" s="36"/>
      <c r="J213" s="36"/>
      <c r="K213" s="36"/>
      <c r="L213" s="36"/>
      <c r="M213" s="36"/>
      <c r="N213" s="36"/>
      <c r="O213" s="36"/>
      <c r="P213" s="36"/>
      <c r="Q213" s="36"/>
      <c r="R213" s="36"/>
      <c r="S213" s="36"/>
      <c r="T213" s="36"/>
      <c r="U213" s="36"/>
      <c r="V213" s="36"/>
      <c r="W213" s="36"/>
      <c r="X213" s="36"/>
      <c r="Y213" s="36"/>
      <c r="Z213" s="36"/>
    </row>
    <row r="214" spans="1:26" ht="12.75">
      <c r="A214" s="40">
        <v>40360</v>
      </c>
      <c r="B214" s="41">
        <v>32.240200000000002</v>
      </c>
      <c r="C214" s="42"/>
      <c r="D214" s="43"/>
      <c r="E214" s="35"/>
      <c r="F214" s="35"/>
      <c r="G214" s="35"/>
      <c r="H214" s="36"/>
      <c r="I214" s="36"/>
      <c r="J214" s="36"/>
      <c r="K214" s="36"/>
      <c r="L214" s="36"/>
      <c r="M214" s="36"/>
      <c r="N214" s="36"/>
      <c r="O214" s="36"/>
      <c r="P214" s="36"/>
      <c r="Q214" s="36"/>
      <c r="R214" s="36"/>
      <c r="S214" s="36"/>
      <c r="T214" s="36"/>
      <c r="U214" s="36"/>
      <c r="V214" s="36"/>
      <c r="W214" s="36"/>
      <c r="X214" s="36"/>
      <c r="Y214" s="36"/>
      <c r="Z214" s="36"/>
    </row>
    <row r="215" spans="1:26" ht="12.75">
      <c r="A215" s="40">
        <v>40391</v>
      </c>
      <c r="B215" s="41">
        <v>32.561900000000001</v>
      </c>
      <c r="C215" s="42"/>
      <c r="D215" s="43"/>
      <c r="E215" s="35"/>
      <c r="F215" s="35"/>
      <c r="G215" s="35"/>
      <c r="H215" s="36"/>
      <c r="I215" s="36"/>
      <c r="J215" s="36"/>
      <c r="K215" s="36"/>
      <c r="L215" s="36"/>
      <c r="M215" s="36"/>
      <c r="N215" s="36"/>
      <c r="O215" s="36"/>
      <c r="P215" s="36"/>
      <c r="Q215" s="36"/>
      <c r="R215" s="36"/>
      <c r="S215" s="36"/>
      <c r="T215" s="36"/>
      <c r="U215" s="36"/>
      <c r="V215" s="36"/>
      <c r="W215" s="36"/>
      <c r="X215" s="36"/>
      <c r="Y215" s="36"/>
      <c r="Z215" s="36"/>
    </row>
    <row r="216" spans="1:26" ht="12.75">
      <c r="A216" s="40">
        <v>40422</v>
      </c>
      <c r="B216" s="41">
        <v>32.865499999999997</v>
      </c>
      <c r="C216" s="42"/>
      <c r="D216" s="43"/>
      <c r="E216" s="35"/>
      <c r="F216" s="35"/>
      <c r="G216" s="35"/>
      <c r="H216" s="36"/>
      <c r="I216" s="36"/>
      <c r="J216" s="36"/>
      <c r="K216" s="36"/>
      <c r="L216" s="36"/>
      <c r="M216" s="36"/>
      <c r="N216" s="36"/>
      <c r="O216" s="36"/>
      <c r="P216" s="36"/>
      <c r="Q216" s="36"/>
      <c r="R216" s="36"/>
      <c r="S216" s="36"/>
      <c r="T216" s="36"/>
      <c r="U216" s="36"/>
      <c r="V216" s="36"/>
      <c r="W216" s="36"/>
      <c r="X216" s="36"/>
      <c r="Y216" s="36"/>
      <c r="Z216" s="36"/>
    </row>
    <row r="217" spans="1:26" ht="12.75">
      <c r="A217" s="40">
        <v>40452</v>
      </c>
      <c r="B217" s="41">
        <v>33.162999999999997</v>
      </c>
      <c r="C217" s="42"/>
      <c r="D217" s="43"/>
      <c r="E217" s="35"/>
      <c r="F217" s="35"/>
      <c r="G217" s="35"/>
      <c r="H217" s="36"/>
      <c r="I217" s="36"/>
      <c r="J217" s="36"/>
      <c r="K217" s="36"/>
      <c r="L217" s="36"/>
      <c r="M217" s="36"/>
      <c r="N217" s="36"/>
      <c r="O217" s="36"/>
      <c r="P217" s="36"/>
      <c r="Q217" s="36"/>
      <c r="R217" s="36"/>
      <c r="S217" s="36"/>
      <c r="T217" s="36"/>
      <c r="U217" s="36"/>
      <c r="V217" s="36"/>
      <c r="W217" s="36"/>
      <c r="X217" s="36"/>
      <c r="Y217" s="36"/>
      <c r="Z217" s="36"/>
    </row>
    <row r="218" spans="1:26" ht="12.75">
      <c r="A218" s="40">
        <v>40483</v>
      </c>
      <c r="B218" s="41">
        <v>33.475700000000003</v>
      </c>
      <c r="C218" s="42"/>
      <c r="D218" s="43"/>
      <c r="E218" s="35"/>
      <c r="F218" s="35"/>
      <c r="G218" s="35"/>
      <c r="H218" s="36"/>
      <c r="I218" s="36"/>
      <c r="J218" s="36"/>
      <c r="K218" s="36"/>
      <c r="L218" s="36"/>
      <c r="M218" s="36"/>
      <c r="N218" s="36"/>
      <c r="O218" s="36"/>
      <c r="P218" s="36"/>
      <c r="Q218" s="36"/>
      <c r="R218" s="36"/>
      <c r="S218" s="36"/>
      <c r="T218" s="36"/>
      <c r="U218" s="36"/>
      <c r="V218" s="36"/>
      <c r="W218" s="36"/>
      <c r="X218" s="36"/>
      <c r="Y218" s="36"/>
      <c r="Z218" s="36"/>
    </row>
    <row r="219" spans="1:26" ht="12.75">
      <c r="A219" s="40">
        <v>40513</v>
      </c>
      <c r="B219" s="41">
        <v>33.7913</v>
      </c>
      <c r="C219" s="42"/>
      <c r="D219" s="43"/>
      <c r="E219" s="35"/>
      <c r="F219" s="35"/>
      <c r="G219" s="35"/>
      <c r="H219" s="36"/>
      <c r="I219" s="36"/>
      <c r="J219" s="36"/>
      <c r="K219" s="36"/>
      <c r="L219" s="36"/>
      <c r="M219" s="36"/>
      <c r="N219" s="36"/>
      <c r="O219" s="36"/>
      <c r="P219" s="36"/>
      <c r="Q219" s="36"/>
      <c r="R219" s="36"/>
      <c r="S219" s="36"/>
      <c r="T219" s="36"/>
      <c r="U219" s="36"/>
      <c r="V219" s="36"/>
      <c r="W219" s="36"/>
      <c r="X219" s="36"/>
      <c r="Y219" s="36"/>
      <c r="Z219" s="36"/>
    </row>
    <row r="220" spans="1:26" ht="12.75">
      <c r="A220" s="40">
        <v>40544</v>
      </c>
      <c r="B220" s="41">
        <v>34.161200000000001</v>
      </c>
      <c r="C220" s="42"/>
      <c r="D220" s="43"/>
      <c r="E220" s="35"/>
      <c r="F220" s="35"/>
      <c r="G220" s="35"/>
      <c r="H220" s="36"/>
      <c r="I220" s="36"/>
      <c r="J220" s="36"/>
      <c r="K220" s="36"/>
      <c r="L220" s="36"/>
      <c r="M220" s="36"/>
      <c r="N220" s="36"/>
      <c r="O220" s="36"/>
      <c r="P220" s="36"/>
      <c r="Q220" s="36"/>
      <c r="R220" s="36"/>
      <c r="S220" s="36"/>
      <c r="T220" s="36"/>
      <c r="U220" s="36"/>
      <c r="V220" s="36"/>
      <c r="W220" s="36"/>
      <c r="X220" s="36"/>
      <c r="Y220" s="36"/>
      <c r="Z220" s="36"/>
    </row>
    <row r="221" spans="1:26" ht="12.75">
      <c r="A221" s="40">
        <v>40575</v>
      </c>
      <c r="B221" s="41">
        <v>34.479100000000003</v>
      </c>
      <c r="C221" s="42"/>
      <c r="D221" s="43"/>
      <c r="E221" s="35"/>
      <c r="F221" s="35"/>
      <c r="G221" s="35"/>
      <c r="H221" s="36"/>
      <c r="I221" s="36"/>
      <c r="J221" s="36"/>
      <c r="K221" s="36"/>
      <c r="L221" s="36"/>
      <c r="M221" s="36"/>
      <c r="N221" s="36"/>
      <c r="O221" s="36"/>
      <c r="P221" s="36"/>
      <c r="Q221" s="36"/>
      <c r="R221" s="36"/>
      <c r="S221" s="36"/>
      <c r="T221" s="36"/>
      <c r="U221" s="36"/>
      <c r="V221" s="36"/>
      <c r="W221" s="36"/>
      <c r="X221" s="36"/>
      <c r="Y221" s="36"/>
      <c r="Z221" s="36"/>
    </row>
    <row r="222" spans="1:26" ht="12.75">
      <c r="A222" s="40">
        <v>40603</v>
      </c>
      <c r="B222" s="41">
        <v>34.810499999999998</v>
      </c>
      <c r="C222" s="42"/>
      <c r="D222" s="43"/>
      <c r="E222" s="35"/>
      <c r="F222" s="35"/>
      <c r="G222" s="35"/>
      <c r="H222" s="36"/>
      <c r="I222" s="36"/>
      <c r="J222" s="36"/>
      <c r="K222" s="36"/>
      <c r="L222" s="36"/>
      <c r="M222" s="36"/>
      <c r="N222" s="36"/>
      <c r="O222" s="36"/>
      <c r="P222" s="36"/>
      <c r="Q222" s="36"/>
      <c r="R222" s="36"/>
      <c r="S222" s="36"/>
      <c r="T222" s="36"/>
      <c r="U222" s="36"/>
      <c r="V222" s="36"/>
      <c r="W222" s="36"/>
      <c r="X222" s="36"/>
      <c r="Y222" s="36"/>
      <c r="Z222" s="36"/>
    </row>
    <row r="223" spans="1:26" ht="12.75">
      <c r="A223" s="40">
        <v>40634</v>
      </c>
      <c r="B223" s="41">
        <v>35.1601</v>
      </c>
      <c r="C223" s="42"/>
      <c r="D223" s="43"/>
      <c r="E223" s="35"/>
      <c r="F223" s="35"/>
      <c r="G223" s="35"/>
      <c r="H223" s="36"/>
      <c r="I223" s="36"/>
      <c r="J223" s="36"/>
      <c r="K223" s="36"/>
      <c r="L223" s="36"/>
      <c r="M223" s="36"/>
      <c r="N223" s="36"/>
      <c r="O223" s="36"/>
      <c r="P223" s="36"/>
      <c r="Q223" s="36"/>
      <c r="R223" s="36"/>
      <c r="S223" s="36"/>
      <c r="T223" s="36"/>
      <c r="U223" s="36"/>
      <c r="V223" s="36"/>
      <c r="W223" s="36"/>
      <c r="X223" s="36"/>
      <c r="Y223" s="36"/>
      <c r="Z223" s="36"/>
    </row>
    <row r="224" spans="1:26" ht="12.75">
      <c r="A224" s="40">
        <v>40664</v>
      </c>
      <c r="B224" s="41">
        <v>35.521700000000003</v>
      </c>
      <c r="C224" s="42"/>
      <c r="D224" s="43"/>
      <c r="E224" s="35"/>
      <c r="F224" s="35"/>
      <c r="G224" s="35"/>
      <c r="H224" s="36"/>
      <c r="I224" s="36"/>
      <c r="J224" s="36"/>
      <c r="K224" s="36"/>
      <c r="L224" s="36"/>
      <c r="M224" s="36"/>
      <c r="N224" s="36"/>
      <c r="O224" s="36"/>
      <c r="P224" s="36"/>
      <c r="Q224" s="36"/>
      <c r="R224" s="36"/>
      <c r="S224" s="36"/>
      <c r="T224" s="36"/>
      <c r="U224" s="36"/>
      <c r="V224" s="36"/>
      <c r="W224" s="36"/>
      <c r="X224" s="36"/>
      <c r="Y224" s="36"/>
      <c r="Z224" s="36"/>
    </row>
    <row r="225" spans="1:26" ht="12.75">
      <c r="A225" s="40">
        <v>40695</v>
      </c>
      <c r="B225" s="41">
        <v>35.926900000000003</v>
      </c>
      <c r="C225" s="42"/>
      <c r="D225" s="43"/>
      <c r="E225" s="35"/>
      <c r="F225" s="35"/>
      <c r="G225" s="35"/>
      <c r="H225" s="36"/>
      <c r="I225" s="36"/>
      <c r="J225" s="36"/>
      <c r="K225" s="36"/>
      <c r="L225" s="36"/>
      <c r="M225" s="36"/>
      <c r="N225" s="36"/>
      <c r="O225" s="36"/>
      <c r="P225" s="36"/>
      <c r="Q225" s="36"/>
      <c r="R225" s="36"/>
      <c r="S225" s="36"/>
      <c r="T225" s="36"/>
      <c r="U225" s="36"/>
      <c r="V225" s="36"/>
      <c r="W225" s="36"/>
      <c r="X225" s="36"/>
      <c r="Y225" s="36"/>
      <c r="Z225" s="36"/>
    </row>
    <row r="226" spans="1:26" ht="12.75">
      <c r="A226" s="40">
        <v>40725</v>
      </c>
      <c r="B226" s="41">
        <v>36.288499999999999</v>
      </c>
      <c r="C226" s="42"/>
      <c r="D226" s="43"/>
      <c r="E226" s="35"/>
      <c r="F226" s="35"/>
      <c r="G226" s="35"/>
      <c r="H226" s="36"/>
      <c r="I226" s="36"/>
      <c r="J226" s="36"/>
      <c r="K226" s="36"/>
      <c r="L226" s="36"/>
      <c r="M226" s="36"/>
      <c r="N226" s="36"/>
      <c r="O226" s="36"/>
      <c r="P226" s="36"/>
      <c r="Q226" s="36"/>
      <c r="R226" s="36"/>
      <c r="S226" s="36"/>
      <c r="T226" s="36"/>
      <c r="U226" s="36"/>
      <c r="V226" s="36"/>
      <c r="W226" s="36"/>
      <c r="X226" s="36"/>
      <c r="Y226" s="36"/>
      <c r="Z226" s="36"/>
    </row>
    <row r="227" spans="1:26" ht="12.75">
      <c r="A227" s="40">
        <v>40756</v>
      </c>
      <c r="B227" s="41">
        <v>36.6569</v>
      </c>
      <c r="C227" s="42"/>
      <c r="D227" s="43"/>
      <c r="E227" s="35"/>
      <c r="F227" s="35"/>
      <c r="G227" s="35"/>
      <c r="H227" s="36"/>
      <c r="I227" s="36"/>
      <c r="J227" s="36"/>
      <c r="K227" s="36"/>
      <c r="L227" s="36"/>
      <c r="M227" s="36"/>
      <c r="N227" s="36"/>
      <c r="O227" s="36"/>
      <c r="P227" s="36"/>
      <c r="Q227" s="36"/>
      <c r="R227" s="36"/>
      <c r="S227" s="36"/>
      <c r="T227" s="36"/>
      <c r="U227" s="36"/>
      <c r="V227" s="36"/>
      <c r="W227" s="36"/>
      <c r="X227" s="36"/>
      <c r="Y227" s="36"/>
      <c r="Z227" s="36"/>
    </row>
    <row r="228" spans="1:26" ht="12.75">
      <c r="A228" s="40">
        <v>40787</v>
      </c>
      <c r="B228" s="41">
        <v>37.032800000000002</v>
      </c>
      <c r="C228" s="42"/>
      <c r="D228" s="43"/>
      <c r="E228" s="35"/>
      <c r="F228" s="35"/>
      <c r="G228" s="35"/>
      <c r="H228" s="36"/>
      <c r="I228" s="36"/>
      <c r="J228" s="36"/>
      <c r="K228" s="36"/>
      <c r="L228" s="36"/>
      <c r="M228" s="36"/>
      <c r="N228" s="36"/>
      <c r="O228" s="36"/>
      <c r="P228" s="36"/>
      <c r="Q228" s="36"/>
      <c r="R228" s="36"/>
      <c r="S228" s="36"/>
      <c r="T228" s="36"/>
      <c r="U228" s="36"/>
      <c r="V228" s="36"/>
      <c r="W228" s="36"/>
      <c r="X228" s="36"/>
      <c r="Y228" s="36"/>
      <c r="Z228" s="36"/>
    </row>
    <row r="229" spans="1:26" ht="12.75">
      <c r="A229" s="40">
        <v>40817</v>
      </c>
      <c r="B229" s="41">
        <v>37.3703</v>
      </c>
      <c r="C229" s="42"/>
      <c r="D229" s="43"/>
      <c r="E229" s="35"/>
      <c r="F229" s="35"/>
      <c r="G229" s="35"/>
      <c r="H229" s="36"/>
      <c r="I229" s="36"/>
      <c r="J229" s="36"/>
      <c r="K229" s="36"/>
      <c r="L229" s="36"/>
      <c r="M229" s="36"/>
      <c r="N229" s="36"/>
      <c r="O229" s="36"/>
      <c r="P229" s="36"/>
      <c r="Q229" s="36"/>
      <c r="R229" s="36"/>
      <c r="S229" s="36"/>
      <c r="T229" s="36"/>
      <c r="U229" s="36"/>
      <c r="V229" s="36"/>
      <c r="W229" s="36"/>
      <c r="X229" s="36"/>
      <c r="Y229" s="36"/>
      <c r="Z229" s="36"/>
    </row>
    <row r="230" spans="1:26" ht="12.75">
      <c r="A230" s="40">
        <v>40848</v>
      </c>
      <c r="B230" s="41">
        <v>37.726599999999998</v>
      </c>
      <c r="C230" s="42"/>
      <c r="D230" s="43"/>
      <c r="E230" s="35"/>
      <c r="F230" s="35"/>
      <c r="G230" s="35"/>
      <c r="H230" s="36"/>
      <c r="I230" s="36"/>
      <c r="J230" s="36"/>
      <c r="K230" s="36"/>
      <c r="L230" s="36"/>
      <c r="M230" s="36"/>
      <c r="N230" s="36"/>
      <c r="O230" s="36"/>
      <c r="P230" s="36"/>
      <c r="Q230" s="36"/>
      <c r="R230" s="36"/>
      <c r="S230" s="36"/>
      <c r="T230" s="36"/>
      <c r="U230" s="36"/>
      <c r="V230" s="36"/>
      <c r="W230" s="36"/>
      <c r="X230" s="36"/>
      <c r="Y230" s="36"/>
      <c r="Z230" s="36"/>
    </row>
    <row r="231" spans="1:26" ht="12.75">
      <c r="A231" s="40">
        <v>40878</v>
      </c>
      <c r="B231" s="41">
        <v>38.073900000000002</v>
      </c>
      <c r="C231" s="42"/>
      <c r="D231" s="43"/>
      <c r="E231" s="35"/>
      <c r="F231" s="35"/>
      <c r="G231" s="35"/>
      <c r="H231" s="36"/>
      <c r="I231" s="36"/>
      <c r="J231" s="36"/>
      <c r="K231" s="36"/>
      <c r="L231" s="36"/>
      <c r="M231" s="36"/>
      <c r="N231" s="36"/>
      <c r="O231" s="36"/>
      <c r="P231" s="36"/>
      <c r="Q231" s="36"/>
      <c r="R231" s="36"/>
      <c r="S231" s="36"/>
      <c r="T231" s="36"/>
      <c r="U231" s="36"/>
      <c r="V231" s="36"/>
      <c r="W231" s="36"/>
      <c r="X231" s="36"/>
      <c r="Y231" s="36"/>
      <c r="Z231" s="36"/>
    </row>
    <row r="232" spans="1:26" ht="12.75">
      <c r="A232" s="40">
        <v>40909</v>
      </c>
      <c r="B232" s="41">
        <v>38.438499999999998</v>
      </c>
      <c r="C232" s="42"/>
      <c r="D232" s="43"/>
      <c r="E232" s="35"/>
      <c r="F232" s="35"/>
      <c r="G232" s="35"/>
      <c r="H232" s="36"/>
      <c r="I232" s="36"/>
      <c r="J232" s="36"/>
      <c r="K232" s="36"/>
      <c r="L232" s="36"/>
      <c r="M232" s="36"/>
      <c r="N232" s="36"/>
      <c r="O232" s="36"/>
      <c r="P232" s="36"/>
      <c r="Q232" s="36"/>
      <c r="R232" s="36"/>
      <c r="S232" s="36"/>
      <c r="T232" s="36"/>
      <c r="U232" s="36"/>
      <c r="V232" s="36"/>
      <c r="W232" s="36"/>
      <c r="X232" s="36"/>
      <c r="Y232" s="36"/>
      <c r="Z232" s="36"/>
    </row>
    <row r="233" spans="1:26" ht="12.75">
      <c r="A233" s="40">
        <v>40940</v>
      </c>
      <c r="B233" s="41">
        <v>38.818199999999997</v>
      </c>
      <c r="C233" s="42"/>
      <c r="D233" s="43"/>
      <c r="E233" s="35"/>
      <c r="F233" s="35"/>
      <c r="G233" s="35"/>
      <c r="H233" s="36"/>
      <c r="I233" s="36"/>
      <c r="J233" s="36"/>
      <c r="K233" s="36"/>
      <c r="L233" s="36"/>
      <c r="M233" s="36"/>
      <c r="N233" s="36"/>
      <c r="O233" s="36"/>
      <c r="P233" s="36"/>
      <c r="Q233" s="36"/>
      <c r="R233" s="36"/>
      <c r="S233" s="36"/>
      <c r="T233" s="36"/>
      <c r="U233" s="36"/>
      <c r="V233" s="36"/>
      <c r="W233" s="36"/>
      <c r="X233" s="36"/>
      <c r="Y233" s="36"/>
      <c r="Z233" s="36"/>
    </row>
    <row r="234" spans="1:26" ht="12.75">
      <c r="A234" s="40">
        <v>40969</v>
      </c>
      <c r="B234" s="41">
        <v>39.276899999999998</v>
      </c>
      <c r="C234" s="42"/>
      <c r="D234" s="43"/>
      <c r="E234" s="35"/>
      <c r="F234" s="35"/>
      <c r="G234" s="35"/>
      <c r="H234" s="36"/>
      <c r="I234" s="36"/>
      <c r="J234" s="36"/>
      <c r="K234" s="36"/>
      <c r="L234" s="36"/>
      <c r="M234" s="36"/>
      <c r="N234" s="36"/>
      <c r="O234" s="36"/>
      <c r="P234" s="36"/>
      <c r="Q234" s="36"/>
      <c r="R234" s="36"/>
      <c r="S234" s="36"/>
      <c r="T234" s="36"/>
      <c r="U234" s="36"/>
      <c r="V234" s="36"/>
      <c r="W234" s="36"/>
      <c r="X234" s="36"/>
      <c r="Y234" s="36"/>
      <c r="Z234" s="36"/>
    </row>
    <row r="235" spans="1:26" ht="12.75">
      <c r="A235" s="40">
        <v>41000</v>
      </c>
      <c r="B235" s="41">
        <v>39.721400000000003</v>
      </c>
      <c r="C235" s="42"/>
      <c r="D235" s="43"/>
      <c r="E235" s="35"/>
      <c r="F235" s="35"/>
      <c r="G235" s="35"/>
      <c r="H235" s="36"/>
      <c r="I235" s="36"/>
      <c r="J235" s="36"/>
      <c r="K235" s="36"/>
      <c r="L235" s="36"/>
      <c r="M235" s="36"/>
      <c r="N235" s="36"/>
      <c r="O235" s="36"/>
      <c r="P235" s="36"/>
      <c r="Q235" s="36"/>
      <c r="R235" s="36"/>
      <c r="S235" s="36"/>
      <c r="T235" s="36"/>
      <c r="U235" s="36"/>
      <c r="V235" s="36"/>
      <c r="W235" s="36"/>
      <c r="X235" s="36"/>
      <c r="Y235" s="36"/>
      <c r="Z235" s="36"/>
    </row>
    <row r="236" spans="1:26" ht="12.75">
      <c r="A236" s="40">
        <v>41030</v>
      </c>
      <c r="B236" s="41">
        <v>40.1267</v>
      </c>
      <c r="C236" s="42"/>
      <c r="D236" s="43"/>
      <c r="E236" s="35"/>
      <c r="F236" s="35"/>
      <c r="G236" s="35"/>
      <c r="H236" s="36"/>
      <c r="I236" s="36"/>
      <c r="J236" s="36"/>
      <c r="K236" s="36"/>
      <c r="L236" s="36"/>
      <c r="M236" s="36"/>
      <c r="N236" s="36"/>
      <c r="O236" s="36"/>
      <c r="P236" s="36"/>
      <c r="Q236" s="36"/>
      <c r="R236" s="36"/>
      <c r="S236" s="36"/>
      <c r="T236" s="36"/>
      <c r="U236" s="36"/>
      <c r="V236" s="36"/>
      <c r="W236" s="36"/>
      <c r="X236" s="36"/>
      <c r="Y236" s="36"/>
      <c r="Z236" s="36"/>
    </row>
    <row r="237" spans="1:26" ht="12.75">
      <c r="A237" s="40">
        <v>41061</v>
      </c>
      <c r="B237" s="41">
        <v>40.5244</v>
      </c>
      <c r="C237" s="42"/>
      <c r="D237" s="43"/>
      <c r="E237" s="35"/>
      <c r="F237" s="35"/>
      <c r="G237" s="35"/>
      <c r="H237" s="36"/>
      <c r="I237" s="36"/>
      <c r="J237" s="36"/>
      <c r="K237" s="36"/>
      <c r="L237" s="36"/>
      <c r="M237" s="36"/>
      <c r="N237" s="36"/>
      <c r="O237" s="36"/>
      <c r="P237" s="36"/>
      <c r="Q237" s="36"/>
      <c r="R237" s="36"/>
      <c r="S237" s="36"/>
      <c r="T237" s="36"/>
      <c r="U237" s="36"/>
      <c r="V237" s="36"/>
      <c r="W237" s="36"/>
      <c r="X237" s="36"/>
      <c r="Y237" s="36"/>
      <c r="Z237" s="36"/>
    </row>
    <row r="238" spans="1:26" ht="12.75">
      <c r="A238" s="40">
        <v>41091</v>
      </c>
      <c r="B238" s="41">
        <v>40.9176</v>
      </c>
      <c r="C238" s="42"/>
      <c r="D238" s="43"/>
      <c r="E238" s="35"/>
      <c r="F238" s="35"/>
      <c r="G238" s="35"/>
      <c r="H238" s="36"/>
      <c r="I238" s="36"/>
      <c r="J238" s="36"/>
      <c r="K238" s="36"/>
      <c r="L238" s="36"/>
      <c r="M238" s="36"/>
      <c r="N238" s="36"/>
      <c r="O238" s="36"/>
      <c r="P238" s="36"/>
      <c r="Q238" s="36"/>
      <c r="R238" s="36"/>
      <c r="S238" s="36"/>
      <c r="T238" s="36"/>
      <c r="U238" s="36"/>
      <c r="V238" s="36"/>
      <c r="W238" s="36"/>
      <c r="X238" s="36"/>
      <c r="Y238" s="36"/>
      <c r="Z238" s="36"/>
    </row>
    <row r="239" spans="1:26" ht="12.75">
      <c r="A239" s="40">
        <v>41122</v>
      </c>
      <c r="B239" s="41">
        <v>41.341000000000001</v>
      </c>
      <c r="C239" s="42"/>
      <c r="D239" s="43"/>
      <c r="E239" s="35"/>
      <c r="F239" s="35"/>
      <c r="G239" s="35"/>
      <c r="H239" s="36"/>
      <c r="I239" s="36"/>
      <c r="J239" s="36"/>
      <c r="K239" s="36"/>
      <c r="L239" s="36"/>
      <c r="M239" s="36"/>
      <c r="N239" s="36"/>
      <c r="O239" s="36"/>
      <c r="P239" s="36"/>
      <c r="Q239" s="36"/>
      <c r="R239" s="36"/>
      <c r="S239" s="36"/>
      <c r="T239" s="36"/>
      <c r="U239" s="36"/>
      <c r="V239" s="36"/>
      <c r="W239" s="36"/>
      <c r="X239" s="36"/>
      <c r="Y239" s="36"/>
      <c r="Z239" s="36"/>
    </row>
    <row r="240" spans="1:26" ht="12.75">
      <c r="A240" s="40">
        <v>41153</v>
      </c>
      <c r="B240" s="41">
        <v>41.801299999999998</v>
      </c>
      <c r="C240" s="42"/>
      <c r="D240" s="43"/>
      <c r="E240" s="35"/>
      <c r="F240" s="35"/>
      <c r="G240" s="35"/>
      <c r="H240" s="36"/>
      <c r="I240" s="36"/>
      <c r="J240" s="36"/>
      <c r="K240" s="36"/>
      <c r="L240" s="36"/>
      <c r="M240" s="36"/>
      <c r="N240" s="36"/>
      <c r="O240" s="36"/>
      <c r="P240" s="36"/>
      <c r="Q240" s="36"/>
      <c r="R240" s="36"/>
      <c r="S240" s="36"/>
      <c r="T240" s="36"/>
      <c r="U240" s="36"/>
      <c r="V240" s="36"/>
      <c r="W240" s="36"/>
      <c r="X240" s="36"/>
      <c r="Y240" s="36"/>
      <c r="Z240" s="36"/>
    </row>
    <row r="241" spans="1:26" ht="12.75">
      <c r="A241" s="40">
        <v>41183</v>
      </c>
      <c r="B241" s="41">
        <v>42.233699999999999</v>
      </c>
      <c r="C241" s="42"/>
      <c r="D241" s="43"/>
      <c r="E241" s="35"/>
      <c r="F241" s="35"/>
      <c r="G241" s="35"/>
      <c r="H241" s="36"/>
      <c r="I241" s="36"/>
      <c r="J241" s="36"/>
      <c r="K241" s="36"/>
      <c r="L241" s="36"/>
      <c r="M241" s="36"/>
      <c r="N241" s="36"/>
      <c r="O241" s="36"/>
      <c r="P241" s="36"/>
      <c r="Q241" s="36"/>
      <c r="R241" s="36"/>
      <c r="S241" s="36"/>
      <c r="T241" s="36"/>
      <c r="U241" s="36"/>
      <c r="V241" s="36"/>
      <c r="W241" s="36"/>
      <c r="X241" s="36"/>
      <c r="Y241" s="36"/>
      <c r="Z241" s="36"/>
    </row>
    <row r="242" spans="1:26" ht="12.75">
      <c r="A242" s="40">
        <v>41214</v>
      </c>
      <c r="B242" s="41">
        <v>42.657800000000002</v>
      </c>
      <c r="C242" s="42"/>
      <c r="D242" s="43"/>
      <c r="E242" s="35"/>
      <c r="F242" s="35"/>
      <c r="G242" s="35"/>
      <c r="H242" s="36"/>
      <c r="I242" s="36"/>
      <c r="J242" s="36"/>
      <c r="K242" s="36"/>
      <c r="L242" s="36"/>
      <c r="M242" s="36"/>
      <c r="N242" s="36"/>
      <c r="O242" s="36"/>
      <c r="P242" s="36"/>
      <c r="Q242" s="36"/>
      <c r="R242" s="36"/>
      <c r="S242" s="36"/>
      <c r="T242" s="36"/>
      <c r="U242" s="36"/>
      <c r="V242" s="36"/>
      <c r="W242" s="36"/>
      <c r="X242" s="36"/>
      <c r="Y242" s="36"/>
      <c r="Z242" s="36"/>
    </row>
    <row r="243" spans="1:26" ht="12.75">
      <c r="A243" s="40">
        <v>41244</v>
      </c>
      <c r="B243" s="41">
        <v>43.072099999999999</v>
      </c>
      <c r="C243" s="42"/>
      <c r="D243" s="43"/>
      <c r="E243" s="35"/>
      <c r="F243" s="35"/>
      <c r="G243" s="35"/>
      <c r="H243" s="36"/>
      <c r="I243" s="36"/>
      <c r="J243" s="36"/>
      <c r="K243" s="36"/>
      <c r="L243" s="36"/>
      <c r="M243" s="36"/>
      <c r="N243" s="36"/>
      <c r="O243" s="36"/>
      <c r="P243" s="36"/>
      <c r="Q243" s="36"/>
      <c r="R243" s="36"/>
      <c r="S243" s="36"/>
      <c r="T243" s="36"/>
      <c r="U243" s="36"/>
      <c r="V243" s="36"/>
      <c r="W243" s="36"/>
      <c r="X243" s="36"/>
      <c r="Y243" s="36"/>
      <c r="Z243" s="36"/>
    </row>
    <row r="244" spans="1:26" ht="12.75">
      <c r="A244" s="40">
        <v>41275</v>
      </c>
      <c r="B244" s="41">
        <v>43.509799999999998</v>
      </c>
      <c r="C244" s="42"/>
      <c r="D244" s="43"/>
      <c r="E244" s="35"/>
      <c r="F244" s="35"/>
      <c r="G244" s="35"/>
      <c r="H244" s="36"/>
      <c r="I244" s="36"/>
      <c r="J244" s="36"/>
      <c r="K244" s="36"/>
      <c r="L244" s="36"/>
      <c r="M244" s="36"/>
      <c r="N244" s="36"/>
      <c r="O244" s="36"/>
      <c r="P244" s="36"/>
      <c r="Q244" s="36"/>
      <c r="R244" s="36"/>
      <c r="S244" s="36"/>
      <c r="T244" s="36"/>
      <c r="U244" s="36"/>
      <c r="V244" s="36"/>
      <c r="W244" s="36"/>
      <c r="X244" s="36"/>
      <c r="Y244" s="36"/>
      <c r="Z244" s="36"/>
    </row>
    <row r="245" spans="1:26" ht="12.75">
      <c r="A245" s="40">
        <v>41306</v>
      </c>
      <c r="B245" s="41">
        <v>43.969299999999997</v>
      </c>
      <c r="C245" s="42"/>
      <c r="D245" s="43"/>
      <c r="E245" s="35"/>
      <c r="F245" s="35"/>
      <c r="G245" s="35"/>
      <c r="H245" s="36"/>
      <c r="I245" s="36"/>
      <c r="J245" s="36"/>
      <c r="K245" s="36"/>
      <c r="L245" s="36"/>
      <c r="M245" s="36"/>
      <c r="N245" s="36"/>
      <c r="O245" s="36"/>
      <c r="P245" s="36"/>
      <c r="Q245" s="36"/>
      <c r="R245" s="36"/>
      <c r="S245" s="36"/>
      <c r="T245" s="36"/>
      <c r="U245" s="36"/>
      <c r="V245" s="36"/>
      <c r="W245" s="36"/>
      <c r="X245" s="36"/>
      <c r="Y245" s="36"/>
      <c r="Z245" s="36"/>
    </row>
    <row r="246" spans="1:26" ht="12.75">
      <c r="A246" s="40">
        <v>41334</v>
      </c>
      <c r="B246" s="41">
        <v>44.412300000000002</v>
      </c>
      <c r="C246" s="42"/>
      <c r="D246" s="43"/>
      <c r="E246" s="35"/>
      <c r="F246" s="35"/>
      <c r="G246" s="35"/>
      <c r="H246" s="36"/>
      <c r="I246" s="36"/>
      <c r="J246" s="36"/>
      <c r="K246" s="36"/>
      <c r="L246" s="36"/>
      <c r="M246" s="36"/>
      <c r="N246" s="36"/>
      <c r="O246" s="36"/>
      <c r="P246" s="36"/>
      <c r="Q246" s="36"/>
      <c r="R246" s="36"/>
      <c r="S246" s="36"/>
      <c r="T246" s="36"/>
      <c r="U246" s="36"/>
      <c r="V246" s="36"/>
      <c r="W246" s="36"/>
      <c r="X246" s="36"/>
      <c r="Y246" s="36"/>
      <c r="Z246" s="36"/>
    </row>
    <row r="247" spans="1:26" ht="12.75">
      <c r="A247" s="40">
        <v>41365</v>
      </c>
      <c r="B247" s="41">
        <v>44.8386</v>
      </c>
      <c r="C247" s="42"/>
      <c r="D247" s="43"/>
      <c r="E247" s="35"/>
      <c r="F247" s="35"/>
      <c r="G247" s="35"/>
      <c r="H247" s="36"/>
      <c r="I247" s="36"/>
      <c r="J247" s="36"/>
      <c r="K247" s="36"/>
      <c r="L247" s="36"/>
      <c r="M247" s="36"/>
      <c r="N247" s="36"/>
      <c r="O247" s="36"/>
      <c r="P247" s="36"/>
      <c r="Q247" s="36"/>
      <c r="R247" s="36"/>
      <c r="S247" s="36"/>
      <c r="T247" s="36"/>
      <c r="U247" s="36"/>
      <c r="V247" s="36"/>
      <c r="W247" s="36"/>
      <c r="X247" s="36"/>
      <c r="Y247" s="36"/>
      <c r="Z247" s="36"/>
    </row>
    <row r="248" spans="1:26" ht="12.75">
      <c r="A248" s="40">
        <v>41395</v>
      </c>
      <c r="B248" s="41">
        <v>45.402099999999997</v>
      </c>
      <c r="C248" s="42"/>
      <c r="D248" s="43"/>
      <c r="E248" s="35"/>
      <c r="F248" s="35"/>
      <c r="G248" s="35"/>
      <c r="H248" s="36"/>
      <c r="I248" s="36"/>
      <c r="J248" s="36"/>
      <c r="K248" s="36"/>
      <c r="L248" s="36"/>
      <c r="M248" s="36"/>
      <c r="N248" s="36"/>
      <c r="O248" s="36"/>
      <c r="P248" s="36"/>
      <c r="Q248" s="36"/>
      <c r="R248" s="36"/>
      <c r="S248" s="36"/>
      <c r="T248" s="36"/>
      <c r="U248" s="36"/>
      <c r="V248" s="36"/>
      <c r="W248" s="36"/>
      <c r="X248" s="36"/>
      <c r="Y248" s="36"/>
      <c r="Z248" s="36"/>
    </row>
    <row r="249" spans="1:26" ht="12.75">
      <c r="A249" s="40">
        <v>41426</v>
      </c>
      <c r="B249" s="41">
        <v>46.012999999999998</v>
      </c>
      <c r="C249" s="42"/>
      <c r="D249" s="43"/>
      <c r="E249" s="35"/>
      <c r="F249" s="35"/>
      <c r="G249" s="35"/>
      <c r="H249" s="36"/>
      <c r="I249" s="36"/>
      <c r="J249" s="36"/>
      <c r="K249" s="36"/>
      <c r="L249" s="36"/>
      <c r="M249" s="36"/>
      <c r="N249" s="36"/>
      <c r="O249" s="36"/>
      <c r="P249" s="36"/>
      <c r="Q249" s="36"/>
      <c r="R249" s="36"/>
      <c r="S249" s="36"/>
      <c r="T249" s="36"/>
      <c r="U249" s="36"/>
      <c r="V249" s="36"/>
      <c r="W249" s="36"/>
      <c r="X249" s="36"/>
      <c r="Y249" s="36"/>
      <c r="Z249" s="36"/>
    </row>
    <row r="250" spans="1:26" ht="12.75">
      <c r="A250" s="40">
        <v>41456</v>
      </c>
      <c r="B250" s="41">
        <v>46.534300000000002</v>
      </c>
      <c r="C250" s="42"/>
      <c r="D250" s="43"/>
      <c r="E250" s="35"/>
      <c r="F250" s="35"/>
      <c r="G250" s="35"/>
      <c r="H250" s="36"/>
      <c r="I250" s="36"/>
      <c r="J250" s="36"/>
      <c r="K250" s="36"/>
      <c r="L250" s="36"/>
      <c r="M250" s="36"/>
      <c r="N250" s="36"/>
      <c r="O250" s="36"/>
      <c r="P250" s="36"/>
      <c r="Q250" s="36"/>
      <c r="R250" s="36"/>
      <c r="S250" s="36"/>
      <c r="T250" s="36"/>
      <c r="U250" s="36"/>
      <c r="V250" s="36"/>
      <c r="W250" s="36"/>
      <c r="X250" s="36"/>
      <c r="Y250" s="36"/>
      <c r="Z250" s="36"/>
    </row>
    <row r="251" spans="1:26" ht="12.75">
      <c r="A251" s="40">
        <v>41487</v>
      </c>
      <c r="B251" s="41">
        <v>47.060899999999997</v>
      </c>
      <c r="C251" s="42"/>
      <c r="D251" s="43"/>
      <c r="E251" s="35"/>
      <c r="F251" s="35"/>
      <c r="G251" s="35"/>
      <c r="H251" s="36"/>
      <c r="I251" s="36"/>
      <c r="J251" s="36"/>
      <c r="K251" s="36"/>
      <c r="L251" s="36"/>
      <c r="M251" s="36"/>
      <c r="N251" s="36"/>
      <c r="O251" s="36"/>
      <c r="P251" s="36"/>
      <c r="Q251" s="36"/>
      <c r="R251" s="36"/>
      <c r="S251" s="36"/>
      <c r="T251" s="36"/>
      <c r="U251" s="36"/>
      <c r="V251" s="36"/>
      <c r="W251" s="36"/>
      <c r="X251" s="36"/>
      <c r="Y251" s="36"/>
      <c r="Z251" s="36"/>
    </row>
    <row r="252" spans="1:26" ht="12.75">
      <c r="A252" s="40">
        <v>41518</v>
      </c>
      <c r="B252" s="41">
        <v>47.575400000000002</v>
      </c>
      <c r="C252" s="42"/>
      <c r="D252" s="43"/>
      <c r="E252" s="35"/>
      <c r="F252" s="35"/>
      <c r="G252" s="35"/>
      <c r="H252" s="36"/>
      <c r="I252" s="36"/>
      <c r="J252" s="36"/>
      <c r="K252" s="36"/>
      <c r="L252" s="36"/>
      <c r="M252" s="36"/>
      <c r="N252" s="36"/>
      <c r="O252" s="36"/>
      <c r="P252" s="36"/>
      <c r="Q252" s="36"/>
      <c r="R252" s="36"/>
      <c r="S252" s="36"/>
      <c r="T252" s="36"/>
      <c r="U252" s="36"/>
      <c r="V252" s="36"/>
      <c r="W252" s="36"/>
      <c r="X252" s="36"/>
      <c r="Y252" s="36"/>
      <c r="Z252" s="36"/>
    </row>
    <row r="253" spans="1:26" ht="12.75">
      <c r="A253" s="40">
        <v>41548</v>
      </c>
      <c r="B253" s="41">
        <v>48.117800000000003</v>
      </c>
      <c r="C253" s="42"/>
      <c r="D253" s="43"/>
      <c r="E253" s="35"/>
      <c r="F253" s="35"/>
      <c r="G253" s="35"/>
      <c r="H253" s="36"/>
      <c r="I253" s="36"/>
      <c r="J253" s="36"/>
      <c r="K253" s="36"/>
      <c r="L253" s="36"/>
      <c r="M253" s="36"/>
      <c r="N253" s="36"/>
      <c r="O253" s="36"/>
      <c r="P253" s="36"/>
      <c r="Q253" s="36"/>
      <c r="R253" s="36"/>
      <c r="S253" s="36"/>
      <c r="T253" s="36"/>
      <c r="U253" s="36"/>
      <c r="V253" s="36"/>
      <c r="W253" s="36"/>
      <c r="X253" s="36"/>
      <c r="Y253" s="36"/>
      <c r="Z253" s="36"/>
    </row>
    <row r="254" spans="1:26" ht="12.75">
      <c r="A254" s="40">
        <v>41579</v>
      </c>
      <c r="B254" s="41">
        <v>48.703099999999999</v>
      </c>
      <c r="C254" s="42"/>
      <c r="D254" s="43"/>
      <c r="E254" s="35"/>
      <c r="F254" s="35"/>
      <c r="G254" s="35"/>
      <c r="H254" s="36"/>
      <c r="I254" s="36"/>
      <c r="J254" s="36"/>
      <c r="K254" s="36"/>
      <c r="L254" s="36"/>
      <c r="M254" s="36"/>
      <c r="N254" s="36"/>
      <c r="O254" s="36"/>
      <c r="P254" s="36"/>
      <c r="Q254" s="36"/>
      <c r="R254" s="36"/>
      <c r="S254" s="36"/>
      <c r="T254" s="36"/>
      <c r="U254" s="36"/>
      <c r="V254" s="36"/>
      <c r="W254" s="36"/>
      <c r="X254" s="36"/>
      <c r="Y254" s="36"/>
      <c r="Z254" s="36"/>
    </row>
    <row r="255" spans="1:26" ht="12.75">
      <c r="A255" s="40">
        <v>41609</v>
      </c>
      <c r="B255" s="41">
        <v>49.430100000000003</v>
      </c>
      <c r="C255" s="42"/>
      <c r="D255" s="43"/>
      <c r="E255" s="35"/>
      <c r="F255" s="35"/>
      <c r="G255" s="35"/>
      <c r="H255" s="36"/>
      <c r="I255" s="36"/>
      <c r="J255" s="36"/>
      <c r="K255" s="36"/>
      <c r="L255" s="36"/>
      <c r="M255" s="36"/>
      <c r="N255" s="36"/>
      <c r="O255" s="36"/>
      <c r="P255" s="36"/>
      <c r="Q255" s="36"/>
      <c r="R255" s="36"/>
      <c r="S255" s="36"/>
      <c r="T255" s="36"/>
      <c r="U255" s="36"/>
      <c r="V255" s="36"/>
      <c r="W255" s="36"/>
      <c r="X255" s="36"/>
      <c r="Y255" s="36"/>
      <c r="Z255" s="36"/>
    </row>
    <row r="256" spans="1:26" ht="12.75">
      <c r="A256" s="40">
        <v>41640</v>
      </c>
      <c r="B256" s="41">
        <v>51.878300000000003</v>
      </c>
      <c r="C256" s="42"/>
      <c r="D256" s="43"/>
      <c r="E256" s="35"/>
      <c r="F256" s="35"/>
      <c r="G256" s="35"/>
      <c r="H256" s="36"/>
      <c r="I256" s="36"/>
      <c r="J256" s="36"/>
      <c r="K256" s="36"/>
      <c r="L256" s="36"/>
      <c r="M256" s="36"/>
      <c r="N256" s="36"/>
      <c r="O256" s="36"/>
      <c r="P256" s="36"/>
      <c r="Q256" s="36"/>
      <c r="R256" s="36"/>
      <c r="S256" s="36"/>
      <c r="T256" s="36"/>
      <c r="U256" s="36"/>
      <c r="V256" s="36"/>
      <c r="W256" s="36"/>
      <c r="X256" s="36"/>
      <c r="Y256" s="36"/>
      <c r="Z256" s="36"/>
    </row>
    <row r="257" spans="1:26" ht="12.75">
      <c r="A257" s="40">
        <v>41671</v>
      </c>
      <c r="B257" s="41">
        <v>54.535299999999999</v>
      </c>
      <c r="C257" s="42"/>
      <c r="D257" s="43"/>
      <c r="E257" s="35"/>
      <c r="F257" s="35"/>
      <c r="G257" s="35"/>
      <c r="H257" s="36"/>
      <c r="I257" s="36"/>
      <c r="J257" s="36"/>
      <c r="K257" s="36"/>
      <c r="L257" s="36"/>
      <c r="M257" s="36"/>
      <c r="N257" s="36"/>
      <c r="O257" s="36"/>
      <c r="P257" s="36"/>
      <c r="Q257" s="36"/>
      <c r="R257" s="36"/>
      <c r="S257" s="36"/>
      <c r="T257" s="36"/>
      <c r="U257" s="36"/>
      <c r="V257" s="36"/>
      <c r="W257" s="36"/>
      <c r="X257" s="36"/>
      <c r="Y257" s="36"/>
      <c r="Z257" s="36"/>
    </row>
    <row r="258" spans="1:26" ht="12.75">
      <c r="A258" s="40">
        <v>41699</v>
      </c>
      <c r="B258" s="41">
        <v>55.8626</v>
      </c>
      <c r="C258" s="42"/>
      <c r="D258" s="43"/>
      <c r="E258" s="35"/>
      <c r="F258" s="35"/>
      <c r="G258" s="35"/>
      <c r="H258" s="36"/>
      <c r="I258" s="36"/>
      <c r="J258" s="36"/>
      <c r="K258" s="36"/>
      <c r="L258" s="36"/>
      <c r="M258" s="36"/>
      <c r="N258" s="36"/>
      <c r="O258" s="36"/>
      <c r="P258" s="36"/>
      <c r="Q258" s="36"/>
      <c r="R258" s="36"/>
      <c r="S258" s="36"/>
      <c r="T258" s="36"/>
      <c r="U258" s="36"/>
      <c r="V258" s="36"/>
      <c r="W258" s="36"/>
      <c r="X258" s="36"/>
      <c r="Y258" s="36"/>
      <c r="Z258" s="36"/>
    </row>
    <row r="259" spans="1:26" ht="12.75">
      <c r="A259" s="40">
        <v>41730</v>
      </c>
      <c r="B259" s="41">
        <v>56.823099999999997</v>
      </c>
      <c r="C259" s="42"/>
      <c r="D259" s="43"/>
      <c r="E259" s="35"/>
      <c r="F259" s="35"/>
      <c r="G259" s="35"/>
      <c r="H259" s="36"/>
      <c r="I259" s="36"/>
      <c r="J259" s="36"/>
      <c r="K259" s="36"/>
      <c r="L259" s="36"/>
      <c r="M259" s="36"/>
      <c r="N259" s="36"/>
      <c r="O259" s="36"/>
      <c r="P259" s="36"/>
      <c r="Q259" s="36"/>
      <c r="R259" s="36"/>
      <c r="S259" s="36"/>
      <c r="T259" s="36"/>
      <c r="U259" s="36"/>
      <c r="V259" s="36"/>
      <c r="W259" s="36"/>
      <c r="X259" s="36"/>
      <c r="Y259" s="36"/>
      <c r="Z259" s="36"/>
    </row>
    <row r="260" spans="1:26" ht="12.75">
      <c r="A260" s="40">
        <v>41760</v>
      </c>
      <c r="B260" s="41">
        <v>57.884500000000003</v>
      </c>
      <c r="C260" s="42"/>
      <c r="D260" s="43"/>
      <c r="E260" s="35"/>
      <c r="F260" s="35"/>
      <c r="G260" s="35"/>
      <c r="H260" s="36"/>
      <c r="I260" s="36"/>
      <c r="J260" s="36"/>
      <c r="K260" s="36"/>
      <c r="L260" s="36"/>
      <c r="M260" s="36"/>
      <c r="N260" s="36"/>
      <c r="O260" s="36"/>
      <c r="P260" s="36"/>
      <c r="Q260" s="36"/>
      <c r="R260" s="36"/>
      <c r="S260" s="36"/>
      <c r="T260" s="36"/>
      <c r="U260" s="36"/>
      <c r="V260" s="36"/>
      <c r="W260" s="36"/>
      <c r="X260" s="36"/>
      <c r="Y260" s="36"/>
      <c r="Z260" s="36"/>
    </row>
    <row r="261" spans="1:26" ht="12.75">
      <c r="A261" s="40">
        <v>41791</v>
      </c>
      <c r="B261" s="41">
        <v>58.756100000000004</v>
      </c>
      <c r="C261" s="42"/>
      <c r="D261" s="43"/>
      <c r="E261" s="35"/>
      <c r="F261" s="35"/>
      <c r="G261" s="35"/>
      <c r="H261" s="36"/>
      <c r="I261" s="36"/>
      <c r="J261" s="36"/>
      <c r="K261" s="36"/>
      <c r="L261" s="36"/>
      <c r="M261" s="36"/>
      <c r="N261" s="36"/>
      <c r="O261" s="36"/>
      <c r="P261" s="36"/>
      <c r="Q261" s="36"/>
      <c r="R261" s="36"/>
      <c r="S261" s="36"/>
      <c r="T261" s="36"/>
      <c r="U261" s="36"/>
      <c r="V261" s="36"/>
      <c r="W261" s="36"/>
      <c r="X261" s="36"/>
      <c r="Y261" s="36"/>
      <c r="Z261" s="36"/>
    </row>
    <row r="262" spans="1:26" ht="12.75">
      <c r="A262" s="40">
        <v>41821</v>
      </c>
      <c r="B262" s="41">
        <v>59.546999999999997</v>
      </c>
      <c r="C262" s="42"/>
      <c r="D262" s="43"/>
      <c r="E262" s="35"/>
      <c r="F262" s="35"/>
      <c r="G262" s="35"/>
      <c r="H262" s="36"/>
      <c r="I262" s="36"/>
      <c r="J262" s="36"/>
      <c r="K262" s="36"/>
      <c r="L262" s="36"/>
      <c r="M262" s="36"/>
      <c r="N262" s="36"/>
      <c r="O262" s="36"/>
      <c r="P262" s="36"/>
      <c r="Q262" s="36"/>
      <c r="R262" s="36"/>
      <c r="S262" s="36"/>
      <c r="T262" s="36"/>
      <c r="U262" s="36"/>
      <c r="V262" s="36"/>
      <c r="W262" s="36"/>
      <c r="X262" s="36"/>
      <c r="Y262" s="36"/>
      <c r="Z262" s="36"/>
    </row>
    <row r="263" spans="1:26" ht="12.75">
      <c r="A263" s="40">
        <v>41852</v>
      </c>
      <c r="B263" s="41">
        <v>60.518799999999999</v>
      </c>
      <c r="C263" s="42"/>
      <c r="D263" s="43"/>
      <c r="E263" s="35"/>
      <c r="F263" s="35"/>
      <c r="G263" s="35"/>
      <c r="H263" s="36"/>
      <c r="I263" s="36"/>
      <c r="J263" s="36"/>
      <c r="K263" s="36"/>
      <c r="L263" s="36"/>
      <c r="M263" s="36"/>
      <c r="N263" s="36"/>
      <c r="O263" s="36"/>
      <c r="P263" s="36"/>
      <c r="Q263" s="36"/>
      <c r="R263" s="36"/>
      <c r="S263" s="36"/>
      <c r="T263" s="36"/>
      <c r="U263" s="36"/>
      <c r="V263" s="36"/>
      <c r="W263" s="36"/>
      <c r="X263" s="36"/>
      <c r="Y263" s="36"/>
      <c r="Z263" s="36"/>
    </row>
    <row r="264" spans="1:26" ht="12.75">
      <c r="A264" s="40">
        <v>41883</v>
      </c>
      <c r="B264" s="41">
        <v>61.483800000000002</v>
      </c>
      <c r="C264" s="42"/>
      <c r="D264" s="43"/>
      <c r="E264" s="35"/>
      <c r="F264" s="35"/>
      <c r="G264" s="35"/>
      <c r="H264" s="36"/>
      <c r="I264" s="36"/>
      <c r="J264" s="36"/>
      <c r="K264" s="36"/>
      <c r="L264" s="36"/>
      <c r="M264" s="36"/>
      <c r="N264" s="36"/>
      <c r="O264" s="36"/>
      <c r="P264" s="36"/>
      <c r="Q264" s="36"/>
      <c r="R264" s="36"/>
      <c r="S264" s="36"/>
      <c r="T264" s="36"/>
      <c r="U264" s="36"/>
      <c r="V264" s="36"/>
      <c r="W264" s="36"/>
      <c r="X264" s="36"/>
      <c r="Y264" s="36"/>
      <c r="Z264" s="36"/>
    </row>
    <row r="265" spans="1:26" ht="12.75">
      <c r="A265" s="40">
        <v>41913</v>
      </c>
      <c r="B265" s="41">
        <v>62.237099999999998</v>
      </c>
      <c r="C265" s="42"/>
      <c r="D265" s="43"/>
      <c r="E265" s="35"/>
      <c r="F265" s="35"/>
      <c r="G265" s="35"/>
      <c r="H265" s="36"/>
      <c r="I265" s="36"/>
      <c r="J265" s="36"/>
      <c r="K265" s="36"/>
      <c r="L265" s="36"/>
      <c r="M265" s="36"/>
      <c r="N265" s="36"/>
      <c r="O265" s="36"/>
      <c r="P265" s="36"/>
      <c r="Q265" s="36"/>
      <c r="R265" s="36"/>
      <c r="S265" s="36"/>
      <c r="T265" s="36"/>
      <c r="U265" s="36"/>
      <c r="V265" s="36"/>
      <c r="W265" s="36"/>
      <c r="X265" s="36"/>
      <c r="Y265" s="36"/>
      <c r="Z265" s="36"/>
    </row>
    <row r="266" spans="1:26" ht="12.75">
      <c r="A266" s="40">
        <v>41944</v>
      </c>
      <c r="B266" s="41">
        <v>62.805100000000003</v>
      </c>
      <c r="C266" s="42"/>
      <c r="D266" s="43"/>
      <c r="E266" s="35"/>
      <c r="F266" s="35"/>
      <c r="G266" s="35"/>
      <c r="H266" s="36"/>
      <c r="I266" s="36"/>
      <c r="J266" s="36"/>
      <c r="K266" s="36"/>
      <c r="L266" s="36"/>
      <c r="M266" s="36"/>
      <c r="N266" s="36"/>
      <c r="O266" s="36"/>
      <c r="P266" s="36"/>
      <c r="Q266" s="36"/>
      <c r="R266" s="36"/>
      <c r="S266" s="36"/>
      <c r="T266" s="36"/>
      <c r="U266" s="36"/>
      <c r="V266" s="36"/>
      <c r="W266" s="36"/>
      <c r="X266" s="36"/>
      <c r="Y266" s="36"/>
      <c r="Z266" s="36"/>
    </row>
    <row r="267" spans="1:26" ht="12.75">
      <c r="A267" s="40">
        <v>41974</v>
      </c>
      <c r="B267" s="41">
        <v>63.403199999999998</v>
      </c>
      <c r="C267" s="42"/>
      <c r="D267" s="43"/>
      <c r="E267" s="35"/>
      <c r="F267" s="35"/>
      <c r="G267" s="35"/>
      <c r="H267" s="36"/>
      <c r="I267" s="36"/>
      <c r="J267" s="36"/>
      <c r="K267" s="36"/>
      <c r="L267" s="36"/>
      <c r="M267" s="36"/>
      <c r="N267" s="36"/>
      <c r="O267" s="36"/>
      <c r="P267" s="36"/>
      <c r="Q267" s="36"/>
      <c r="R267" s="36"/>
      <c r="S267" s="36"/>
      <c r="T267" s="36"/>
      <c r="U267" s="36"/>
      <c r="V267" s="36"/>
      <c r="W267" s="36"/>
      <c r="X267" s="36"/>
      <c r="Y267" s="36"/>
      <c r="Z267" s="36"/>
    </row>
    <row r="268" spans="1:26" ht="12.75">
      <c r="A268" s="40">
        <v>42005</v>
      </c>
      <c r="B268" s="41">
        <v>63.5306</v>
      </c>
      <c r="C268" s="42"/>
      <c r="D268" s="43"/>
      <c r="E268" s="35"/>
      <c r="F268" s="35"/>
      <c r="G268" s="35"/>
      <c r="H268" s="36"/>
      <c r="I268" s="36"/>
      <c r="J268" s="36"/>
      <c r="K268" s="36"/>
      <c r="L268" s="36"/>
      <c r="M268" s="36"/>
      <c r="N268" s="36"/>
      <c r="O268" s="36"/>
      <c r="P268" s="36"/>
      <c r="Q268" s="36"/>
      <c r="R268" s="36"/>
      <c r="S268" s="36"/>
      <c r="T268" s="36"/>
      <c r="U268" s="36"/>
      <c r="V268" s="36"/>
      <c r="W268" s="36"/>
      <c r="X268" s="36"/>
      <c r="Y268" s="36"/>
      <c r="Z268" s="36"/>
    </row>
    <row r="269" spans="1:26" ht="12.75">
      <c r="A269" s="40">
        <v>42036</v>
      </c>
      <c r="B269" s="41">
        <v>63.688699999999997</v>
      </c>
      <c r="C269" s="42"/>
      <c r="D269" s="43"/>
      <c r="E269" s="35"/>
      <c r="F269" s="35"/>
      <c r="G269" s="35"/>
      <c r="H269" s="36"/>
      <c r="I269" s="36"/>
      <c r="J269" s="36"/>
      <c r="K269" s="36"/>
      <c r="L269" s="36"/>
      <c r="M269" s="36"/>
      <c r="N269" s="36"/>
      <c r="O269" s="36"/>
      <c r="P269" s="36"/>
      <c r="Q269" s="36"/>
      <c r="R269" s="36"/>
      <c r="S269" s="36"/>
      <c r="T269" s="36"/>
      <c r="U269" s="36"/>
      <c r="V269" s="36"/>
      <c r="W269" s="36"/>
      <c r="X269" s="36"/>
      <c r="Y269" s="36"/>
      <c r="Z269" s="36"/>
    </row>
    <row r="270" spans="1:26" ht="12.75">
      <c r="A270" s="40">
        <v>42064</v>
      </c>
      <c r="B270" s="41">
        <v>64.313199999999995</v>
      </c>
      <c r="C270" s="42"/>
      <c r="D270" s="43"/>
      <c r="E270" s="35"/>
      <c r="F270" s="35"/>
      <c r="G270" s="35"/>
      <c r="H270" s="36"/>
      <c r="I270" s="36"/>
      <c r="J270" s="36"/>
      <c r="K270" s="36"/>
      <c r="L270" s="36"/>
      <c r="M270" s="36"/>
      <c r="N270" s="36"/>
      <c r="O270" s="36"/>
      <c r="P270" s="36"/>
      <c r="Q270" s="36"/>
      <c r="R270" s="36"/>
      <c r="S270" s="36"/>
      <c r="T270" s="36"/>
      <c r="U270" s="36"/>
      <c r="V270" s="36"/>
      <c r="W270" s="36"/>
      <c r="X270" s="36"/>
      <c r="Y270" s="36"/>
      <c r="Z270" s="36"/>
    </row>
    <row r="271" spans="1:26" ht="12.75">
      <c r="A271" s="40">
        <v>42095</v>
      </c>
      <c r="B271" s="41">
        <v>64.792299999999997</v>
      </c>
      <c r="C271" s="42"/>
      <c r="D271" s="43"/>
      <c r="E271" s="35"/>
      <c r="F271" s="35"/>
      <c r="G271" s="35"/>
      <c r="H271" s="36"/>
      <c r="I271" s="36"/>
      <c r="J271" s="36"/>
      <c r="K271" s="36"/>
      <c r="L271" s="36"/>
      <c r="M271" s="36"/>
      <c r="N271" s="36"/>
      <c r="O271" s="36"/>
      <c r="P271" s="36"/>
      <c r="Q271" s="36"/>
      <c r="R271" s="36"/>
      <c r="S271" s="36"/>
      <c r="T271" s="36"/>
      <c r="U271" s="36"/>
      <c r="V271" s="36"/>
      <c r="W271" s="36"/>
      <c r="X271" s="36"/>
      <c r="Y271" s="36"/>
      <c r="Z271" s="36"/>
    </row>
    <row r="272" spans="1:26" ht="12.75">
      <c r="A272" s="40">
        <v>42125</v>
      </c>
      <c r="B272" s="41">
        <v>65.752799999999993</v>
      </c>
      <c r="C272" s="42"/>
      <c r="D272" s="43"/>
      <c r="E272" s="35"/>
      <c r="F272" s="35"/>
      <c r="G272" s="35"/>
      <c r="H272" s="36"/>
      <c r="I272" s="36"/>
      <c r="J272" s="36"/>
      <c r="K272" s="36"/>
      <c r="L272" s="36"/>
      <c r="M272" s="36"/>
      <c r="N272" s="36"/>
      <c r="O272" s="36"/>
      <c r="P272" s="36"/>
      <c r="Q272" s="36"/>
      <c r="R272" s="36"/>
      <c r="S272" s="36"/>
      <c r="T272" s="36"/>
      <c r="U272" s="36"/>
      <c r="V272" s="36"/>
      <c r="W272" s="36"/>
      <c r="X272" s="36"/>
      <c r="Y272" s="36"/>
      <c r="Z272" s="36"/>
    </row>
    <row r="273" spans="1:26" ht="12.75">
      <c r="A273" s="40">
        <v>42156</v>
      </c>
      <c r="B273" s="41">
        <v>66.617599999999996</v>
      </c>
      <c r="C273" s="42"/>
      <c r="D273" s="43"/>
      <c r="E273" s="35"/>
      <c r="F273" s="35"/>
      <c r="G273" s="35"/>
      <c r="H273" s="36"/>
      <c r="I273" s="36"/>
      <c r="J273" s="36"/>
      <c r="K273" s="36"/>
      <c r="L273" s="36"/>
      <c r="M273" s="36"/>
      <c r="N273" s="36"/>
      <c r="O273" s="36"/>
      <c r="P273" s="36"/>
      <c r="Q273" s="36"/>
      <c r="R273" s="36"/>
      <c r="S273" s="36"/>
      <c r="T273" s="36"/>
      <c r="U273" s="36"/>
      <c r="V273" s="36"/>
      <c r="W273" s="36"/>
      <c r="X273" s="36"/>
      <c r="Y273" s="36"/>
      <c r="Z273" s="36"/>
    </row>
    <row r="274" spans="1:26" ht="12.75">
      <c r="A274" s="40">
        <v>42186</v>
      </c>
      <c r="B274" s="41">
        <v>67.575100000000006</v>
      </c>
      <c r="C274" s="42"/>
      <c r="D274" s="43"/>
      <c r="E274" s="35"/>
      <c r="F274" s="35"/>
      <c r="G274" s="35"/>
      <c r="H274" s="36"/>
      <c r="I274" s="36"/>
      <c r="J274" s="36"/>
      <c r="K274" s="36"/>
      <c r="L274" s="36"/>
      <c r="M274" s="36"/>
      <c r="N274" s="36"/>
      <c r="O274" s="36"/>
      <c r="P274" s="36"/>
      <c r="Q274" s="36"/>
      <c r="R274" s="36"/>
      <c r="S274" s="36"/>
      <c r="T274" s="36"/>
      <c r="U274" s="36"/>
      <c r="V274" s="36"/>
      <c r="W274" s="36"/>
      <c r="X274" s="36"/>
      <c r="Y274" s="36"/>
      <c r="Z274" s="36"/>
    </row>
    <row r="275" spans="1:26" ht="12.75">
      <c r="A275" s="40">
        <v>42217</v>
      </c>
      <c r="B275" s="41">
        <v>68.540099999999995</v>
      </c>
      <c r="C275" s="42"/>
      <c r="D275" s="43"/>
      <c r="E275" s="35"/>
      <c r="F275" s="35"/>
      <c r="G275" s="35"/>
      <c r="H275" s="36"/>
      <c r="I275" s="36"/>
      <c r="J275" s="36"/>
      <c r="K275" s="36"/>
      <c r="L275" s="36"/>
      <c r="M275" s="36"/>
      <c r="N275" s="36"/>
      <c r="O275" s="36"/>
      <c r="P275" s="36"/>
      <c r="Q275" s="36"/>
      <c r="R275" s="36"/>
      <c r="S275" s="36"/>
      <c r="T275" s="36"/>
      <c r="U275" s="36"/>
      <c r="V275" s="36"/>
      <c r="W275" s="36"/>
      <c r="X275" s="36"/>
      <c r="Y275" s="36"/>
      <c r="Z275" s="36"/>
    </row>
    <row r="276" spans="1:26" ht="12.75">
      <c r="A276" s="40">
        <v>42248</v>
      </c>
      <c r="B276" s="41">
        <v>69.465900000000005</v>
      </c>
      <c r="C276" s="42"/>
      <c r="D276" s="43"/>
      <c r="E276" s="35"/>
      <c r="F276" s="35"/>
      <c r="G276" s="35"/>
      <c r="H276" s="36"/>
      <c r="I276" s="36"/>
      <c r="J276" s="36"/>
      <c r="K276" s="36"/>
      <c r="L276" s="36"/>
      <c r="M276" s="36"/>
      <c r="N276" s="36"/>
      <c r="O276" s="36"/>
      <c r="P276" s="36"/>
      <c r="Q276" s="36"/>
      <c r="R276" s="36"/>
      <c r="S276" s="36"/>
      <c r="T276" s="36"/>
      <c r="U276" s="36"/>
      <c r="V276" s="36"/>
      <c r="W276" s="36"/>
      <c r="X276" s="36"/>
      <c r="Y276" s="36"/>
      <c r="Z276" s="36"/>
    </row>
    <row r="277" spans="1:26" ht="12.75">
      <c r="A277" s="40">
        <v>42278</v>
      </c>
      <c r="B277" s="41">
        <v>70.11</v>
      </c>
      <c r="C277" s="42"/>
      <c r="D277" s="43"/>
      <c r="E277" s="35"/>
      <c r="F277" s="35"/>
      <c r="G277" s="35"/>
      <c r="H277" s="36"/>
      <c r="I277" s="36"/>
      <c r="J277" s="36"/>
      <c r="K277" s="36"/>
      <c r="L277" s="36"/>
      <c r="M277" s="36"/>
      <c r="N277" s="36"/>
      <c r="O277" s="36"/>
      <c r="P277" s="36"/>
      <c r="Q277" s="36"/>
      <c r="R277" s="36"/>
      <c r="S277" s="36"/>
      <c r="T277" s="36"/>
      <c r="U277" s="36"/>
      <c r="V277" s="36"/>
      <c r="W277" s="36"/>
      <c r="X277" s="36"/>
      <c r="Y277" s="36"/>
      <c r="Z277" s="36"/>
    </row>
    <row r="278" spans="1:26" ht="12.75">
      <c r="A278" s="40">
        <v>42309</v>
      </c>
      <c r="B278" s="44">
        <v>71.512200000000007</v>
      </c>
      <c r="C278" s="42"/>
      <c r="D278" s="43"/>
      <c r="E278" s="35"/>
      <c r="F278" s="35"/>
      <c r="G278" s="35"/>
      <c r="H278" s="36"/>
      <c r="I278" s="36"/>
      <c r="J278" s="36"/>
      <c r="K278" s="36"/>
      <c r="L278" s="36"/>
      <c r="M278" s="36"/>
      <c r="N278" s="36"/>
      <c r="O278" s="36"/>
      <c r="P278" s="36"/>
      <c r="Q278" s="36"/>
      <c r="R278" s="36"/>
      <c r="S278" s="36"/>
      <c r="T278" s="36"/>
      <c r="U278" s="36"/>
      <c r="V278" s="36"/>
      <c r="W278" s="36"/>
      <c r="X278" s="36"/>
      <c r="Y278" s="36"/>
      <c r="Z278" s="36"/>
    </row>
    <row r="279" spans="1:26" ht="12.75">
      <c r="A279" s="40">
        <v>42339</v>
      </c>
      <c r="B279" s="44">
        <v>74.301199999999994</v>
      </c>
      <c r="C279" s="42"/>
      <c r="D279" s="43"/>
      <c r="E279" s="35"/>
      <c r="F279" s="35"/>
      <c r="G279" s="35"/>
      <c r="H279" s="36"/>
      <c r="I279" s="36"/>
      <c r="J279" s="36"/>
      <c r="K279" s="36"/>
      <c r="L279" s="36"/>
      <c r="M279" s="36"/>
      <c r="N279" s="36"/>
      <c r="O279" s="36"/>
      <c r="P279" s="36"/>
      <c r="Q279" s="36"/>
      <c r="R279" s="36"/>
      <c r="S279" s="36"/>
      <c r="T279" s="36"/>
      <c r="U279" s="36"/>
      <c r="V279" s="36"/>
      <c r="W279" s="36"/>
      <c r="X279" s="36"/>
      <c r="Y279" s="36"/>
      <c r="Z279" s="36"/>
    </row>
    <row r="280" spans="1:26" ht="12.75">
      <c r="A280" s="40">
        <v>42370</v>
      </c>
      <c r="B280" s="41">
        <v>80.988299999999995</v>
      </c>
      <c r="C280" s="42"/>
      <c r="D280" s="43"/>
      <c r="E280" s="35"/>
      <c r="F280" s="35"/>
      <c r="G280" s="35"/>
      <c r="H280" s="36"/>
      <c r="I280" s="36"/>
      <c r="J280" s="36"/>
      <c r="K280" s="36"/>
      <c r="L280" s="36"/>
      <c r="M280" s="36"/>
      <c r="N280" s="36"/>
      <c r="O280" s="36"/>
      <c r="P280" s="36"/>
      <c r="Q280" s="36"/>
      <c r="R280" s="36"/>
      <c r="S280" s="36"/>
      <c r="T280" s="36"/>
      <c r="U280" s="36"/>
      <c r="V280" s="36"/>
      <c r="W280" s="36"/>
      <c r="X280" s="36"/>
      <c r="Y280" s="36"/>
      <c r="Z280" s="36"/>
    </row>
    <row r="281" spans="1:26" ht="12.75">
      <c r="A281" s="40">
        <v>42401</v>
      </c>
      <c r="B281" s="41">
        <v>85.037700000000001</v>
      </c>
      <c r="C281" s="42"/>
      <c r="D281" s="43"/>
      <c r="E281" s="35"/>
      <c r="F281" s="35"/>
      <c r="G281" s="35"/>
      <c r="H281" s="36"/>
      <c r="I281" s="36"/>
      <c r="J281" s="36"/>
      <c r="K281" s="36"/>
      <c r="L281" s="36"/>
      <c r="M281" s="36"/>
      <c r="N281" s="36"/>
      <c r="O281" s="36"/>
      <c r="P281" s="36"/>
      <c r="Q281" s="36"/>
      <c r="R281" s="36"/>
      <c r="S281" s="36"/>
      <c r="T281" s="36"/>
      <c r="U281" s="36"/>
      <c r="V281" s="36"/>
      <c r="W281" s="36"/>
      <c r="X281" s="36"/>
      <c r="Y281" s="36"/>
      <c r="Z281" s="36"/>
    </row>
    <row r="282" spans="1:26" ht="12.75">
      <c r="A282" s="40">
        <v>42430</v>
      </c>
      <c r="B282" s="41">
        <v>87.078599999999994</v>
      </c>
      <c r="C282" s="42"/>
      <c r="D282" s="43"/>
      <c r="E282" s="35"/>
      <c r="F282" s="35"/>
      <c r="G282" s="35"/>
      <c r="H282" s="36"/>
      <c r="I282" s="36"/>
      <c r="J282" s="36"/>
      <c r="K282" s="36"/>
      <c r="L282" s="36"/>
      <c r="M282" s="36"/>
      <c r="N282" s="36"/>
      <c r="O282" s="36"/>
      <c r="P282" s="36"/>
      <c r="Q282" s="36"/>
      <c r="R282" s="36"/>
      <c r="S282" s="36"/>
      <c r="T282" s="36"/>
      <c r="U282" s="36"/>
      <c r="V282" s="36"/>
      <c r="W282" s="36"/>
      <c r="X282" s="36"/>
      <c r="Y282" s="36"/>
      <c r="Z282" s="36"/>
    </row>
    <row r="283" spans="1:26" ht="12.75">
      <c r="A283" s="40">
        <v>42461</v>
      </c>
      <c r="B283" s="41">
        <v>88.384699999999995</v>
      </c>
      <c r="C283" s="42"/>
      <c r="D283" s="43"/>
      <c r="E283" s="35"/>
      <c r="F283" s="35"/>
      <c r="G283" s="35"/>
      <c r="H283" s="36"/>
      <c r="I283" s="36"/>
      <c r="J283" s="36"/>
      <c r="K283" s="36"/>
      <c r="L283" s="36"/>
      <c r="M283" s="36"/>
      <c r="N283" s="36"/>
      <c r="O283" s="36"/>
      <c r="P283" s="36"/>
      <c r="Q283" s="36"/>
      <c r="R283" s="36"/>
      <c r="S283" s="36"/>
      <c r="T283" s="36"/>
      <c r="U283" s="36"/>
      <c r="V283" s="36"/>
      <c r="W283" s="36"/>
      <c r="X283" s="36"/>
      <c r="Y283" s="36"/>
      <c r="Z283" s="36"/>
    </row>
    <row r="284" spans="1:26" ht="12.75">
      <c r="A284" s="40">
        <v>42491</v>
      </c>
      <c r="B284" s="41">
        <v>91.566599999999994</v>
      </c>
      <c r="C284" s="42"/>
      <c r="D284" s="43"/>
      <c r="E284" s="35"/>
      <c r="F284" s="35"/>
      <c r="G284" s="35"/>
      <c r="H284" s="36"/>
      <c r="I284" s="36"/>
      <c r="J284" s="36"/>
      <c r="K284" s="36"/>
      <c r="L284" s="36"/>
      <c r="M284" s="36"/>
      <c r="N284" s="36"/>
      <c r="O284" s="36"/>
      <c r="P284" s="36"/>
      <c r="Q284" s="36"/>
      <c r="R284" s="36"/>
      <c r="S284" s="36"/>
      <c r="T284" s="36"/>
      <c r="U284" s="36"/>
      <c r="V284" s="36"/>
      <c r="W284" s="36"/>
      <c r="X284" s="36"/>
      <c r="Y284" s="36"/>
      <c r="Z284" s="36"/>
    </row>
    <row r="285" spans="1:26" ht="12.75">
      <c r="A285" s="40">
        <v>42522</v>
      </c>
      <c r="B285" s="41">
        <v>94.221999999999994</v>
      </c>
      <c r="C285" s="42"/>
      <c r="D285" s="43"/>
      <c r="E285" s="35"/>
      <c r="F285" s="35"/>
      <c r="G285" s="35"/>
      <c r="H285" s="36"/>
      <c r="I285" s="36"/>
      <c r="J285" s="36"/>
      <c r="K285" s="36"/>
      <c r="L285" s="36"/>
      <c r="M285" s="36"/>
      <c r="N285" s="36"/>
      <c r="O285" s="36"/>
      <c r="P285" s="36"/>
      <c r="Q285" s="36"/>
      <c r="R285" s="36"/>
      <c r="S285" s="36"/>
      <c r="T285" s="36"/>
      <c r="U285" s="36"/>
      <c r="V285" s="36"/>
      <c r="W285" s="36"/>
      <c r="X285" s="36"/>
      <c r="Y285" s="36"/>
      <c r="Z285" s="36"/>
    </row>
    <row r="286" spans="1:26" ht="12.75">
      <c r="A286" s="40">
        <v>42552</v>
      </c>
      <c r="B286" s="41">
        <v>96.766000000000005</v>
      </c>
      <c r="C286" s="42"/>
      <c r="D286" s="43"/>
      <c r="E286" s="35"/>
      <c r="F286" s="35"/>
      <c r="G286" s="35"/>
      <c r="H286" s="36"/>
      <c r="I286" s="36"/>
      <c r="J286" s="36"/>
      <c r="K286" s="36"/>
      <c r="L286" s="36"/>
      <c r="M286" s="36"/>
      <c r="N286" s="36"/>
      <c r="O286" s="36"/>
      <c r="P286" s="36"/>
      <c r="Q286" s="36"/>
      <c r="R286" s="36"/>
      <c r="S286" s="36"/>
      <c r="T286" s="36"/>
      <c r="U286" s="36"/>
      <c r="V286" s="36"/>
      <c r="W286" s="36"/>
      <c r="X286" s="36"/>
      <c r="Y286" s="36"/>
      <c r="Z286" s="36"/>
    </row>
    <row r="287" spans="1:26" ht="12.75">
      <c r="A287" s="40">
        <v>42583</v>
      </c>
      <c r="B287" s="41">
        <v>97.153099999999995</v>
      </c>
      <c r="C287" s="42"/>
      <c r="D287" s="43"/>
      <c r="E287" s="35"/>
      <c r="F287" s="35"/>
      <c r="G287" s="35"/>
      <c r="H287" s="36"/>
      <c r="I287" s="36"/>
      <c r="J287" s="36"/>
      <c r="K287" s="36"/>
      <c r="L287" s="36"/>
      <c r="M287" s="36"/>
      <c r="N287" s="36"/>
      <c r="O287" s="36"/>
      <c r="P287" s="36"/>
      <c r="Q287" s="36"/>
      <c r="R287" s="36"/>
      <c r="S287" s="36"/>
      <c r="T287" s="36"/>
      <c r="U287" s="36"/>
      <c r="V287" s="36"/>
      <c r="W287" s="36"/>
      <c r="X287" s="36"/>
      <c r="Y287" s="36"/>
      <c r="Z287" s="36"/>
    </row>
    <row r="288" spans="1:26" ht="12.75">
      <c r="A288" s="40">
        <v>42614</v>
      </c>
      <c r="B288" s="41">
        <v>97.541700000000006</v>
      </c>
      <c r="C288" s="42"/>
      <c r="D288" s="43"/>
      <c r="E288" s="35"/>
      <c r="F288" s="35"/>
      <c r="G288" s="35"/>
      <c r="H288" s="36"/>
      <c r="I288" s="36"/>
      <c r="J288" s="36"/>
      <c r="K288" s="36"/>
      <c r="L288" s="36"/>
      <c r="M288" s="36"/>
      <c r="N288" s="36"/>
      <c r="O288" s="36"/>
      <c r="P288" s="36"/>
      <c r="Q288" s="36"/>
      <c r="R288" s="36"/>
      <c r="S288" s="36"/>
      <c r="T288" s="36"/>
      <c r="U288" s="36"/>
      <c r="V288" s="36"/>
      <c r="W288" s="36"/>
      <c r="X288" s="36"/>
      <c r="Y288" s="36"/>
      <c r="Z288" s="36"/>
    </row>
    <row r="289" spans="1:26" ht="12.75">
      <c r="A289" s="40">
        <v>42644</v>
      </c>
      <c r="B289" s="41">
        <v>98.126999999999995</v>
      </c>
      <c r="C289" s="42"/>
      <c r="D289" s="43"/>
      <c r="E289" s="35"/>
      <c r="F289" s="35"/>
      <c r="G289" s="35"/>
      <c r="H289" s="36"/>
      <c r="I289" s="36"/>
      <c r="J289" s="36"/>
      <c r="K289" s="36"/>
      <c r="L289" s="36"/>
      <c r="M289" s="36"/>
      <c r="N289" s="36"/>
      <c r="O289" s="36"/>
      <c r="P289" s="36"/>
      <c r="Q289" s="36"/>
      <c r="R289" s="36"/>
      <c r="S289" s="36"/>
      <c r="T289" s="36"/>
      <c r="U289" s="36"/>
      <c r="V289" s="36"/>
      <c r="W289" s="36"/>
      <c r="X289" s="36"/>
      <c r="Y289" s="36"/>
      <c r="Z289" s="36"/>
    </row>
    <row r="290" spans="1:26" ht="12.75">
      <c r="A290" s="40">
        <v>42675</v>
      </c>
      <c r="B290" s="41">
        <v>99.206299999999999</v>
      </c>
      <c r="C290" s="42"/>
      <c r="D290" s="43"/>
      <c r="E290" s="35"/>
      <c r="F290" s="35"/>
      <c r="G290" s="35"/>
      <c r="H290" s="36"/>
      <c r="I290" s="36"/>
      <c r="J290" s="36"/>
      <c r="K290" s="36"/>
      <c r="L290" s="36"/>
      <c r="M290" s="36"/>
      <c r="N290" s="36"/>
      <c r="O290" s="36"/>
      <c r="P290" s="36"/>
      <c r="Q290" s="36"/>
      <c r="R290" s="36"/>
      <c r="S290" s="36"/>
      <c r="T290" s="36"/>
      <c r="U290" s="36"/>
      <c r="V290" s="36"/>
      <c r="W290" s="36"/>
      <c r="X290" s="36"/>
      <c r="Y290" s="36"/>
      <c r="Z290" s="36"/>
    </row>
    <row r="291" spans="1:26" ht="12.75">
      <c r="A291" s="40">
        <v>42705</v>
      </c>
      <c r="B291" s="41">
        <v>100</v>
      </c>
      <c r="C291" s="42"/>
      <c r="D291" s="43"/>
      <c r="E291" s="35"/>
      <c r="F291" s="35"/>
      <c r="G291" s="35"/>
      <c r="H291" s="36"/>
      <c r="I291" s="36"/>
      <c r="J291" s="36"/>
      <c r="K291" s="36"/>
      <c r="L291" s="36"/>
      <c r="M291" s="36"/>
      <c r="N291" s="36"/>
      <c r="O291" s="36"/>
      <c r="P291" s="36"/>
      <c r="Q291" s="36"/>
      <c r="R291" s="36"/>
      <c r="S291" s="36"/>
      <c r="T291" s="36"/>
      <c r="U291" s="36"/>
      <c r="V291" s="36"/>
      <c r="W291" s="36"/>
      <c r="X291" s="36"/>
      <c r="Y291" s="36"/>
      <c r="Z291" s="36"/>
    </row>
    <row r="292" spans="1:26" ht="12.75">
      <c r="A292" s="40">
        <v>42736</v>
      </c>
      <c r="B292" s="41">
        <v>101.5859</v>
      </c>
      <c r="C292" s="42"/>
      <c r="D292" s="43"/>
      <c r="E292" s="35"/>
      <c r="F292" s="35"/>
      <c r="G292" s="35"/>
      <c r="H292" s="36"/>
      <c r="I292" s="36"/>
      <c r="J292" s="36"/>
      <c r="K292" s="36"/>
      <c r="L292" s="36"/>
      <c r="M292" s="36"/>
      <c r="N292" s="36"/>
      <c r="O292" s="36"/>
      <c r="P292" s="36"/>
      <c r="Q292" s="36"/>
      <c r="R292" s="36"/>
      <c r="S292" s="36"/>
      <c r="T292" s="36"/>
      <c r="U292" s="36"/>
      <c r="V292" s="36"/>
      <c r="W292" s="36"/>
      <c r="X292" s="36"/>
      <c r="Y292" s="36"/>
      <c r="Z292" s="36"/>
    </row>
    <row r="293" spans="1:26" ht="12.75">
      <c r="A293" s="40">
        <v>42767</v>
      </c>
      <c r="B293" s="41">
        <v>103.6859</v>
      </c>
      <c r="C293" s="42"/>
      <c r="D293" s="43"/>
      <c r="E293" s="35"/>
      <c r="F293" s="35"/>
      <c r="G293" s="35"/>
      <c r="H293" s="36"/>
      <c r="I293" s="36"/>
      <c r="J293" s="36"/>
      <c r="K293" s="36"/>
      <c r="L293" s="36"/>
      <c r="M293" s="36"/>
      <c r="N293" s="36"/>
      <c r="O293" s="36"/>
      <c r="P293" s="36"/>
      <c r="Q293" s="36"/>
      <c r="R293" s="36"/>
      <c r="S293" s="36"/>
      <c r="T293" s="36"/>
      <c r="U293" s="36"/>
      <c r="V293" s="36"/>
      <c r="W293" s="36"/>
      <c r="X293" s="36"/>
      <c r="Y293" s="36"/>
      <c r="Z293" s="36"/>
    </row>
    <row r="294" spans="1:26" ht="12.75">
      <c r="A294" s="40">
        <v>42795</v>
      </c>
      <c r="B294" s="41">
        <v>106.1476</v>
      </c>
      <c r="C294" s="42"/>
      <c r="D294" s="43"/>
      <c r="E294" s="35"/>
      <c r="F294" s="35"/>
      <c r="G294" s="35"/>
      <c r="H294" s="36"/>
      <c r="I294" s="36"/>
      <c r="J294" s="36"/>
      <c r="K294" s="36"/>
      <c r="L294" s="36"/>
      <c r="M294" s="36"/>
      <c r="N294" s="36"/>
      <c r="O294" s="36"/>
      <c r="P294" s="36"/>
      <c r="Q294" s="36"/>
      <c r="R294" s="36"/>
      <c r="S294" s="36"/>
      <c r="T294" s="36"/>
      <c r="U294" s="36"/>
      <c r="V294" s="36"/>
      <c r="W294" s="36"/>
      <c r="X294" s="36"/>
      <c r="Y294" s="36"/>
      <c r="Z294" s="36"/>
    </row>
    <row r="295" spans="1:26" ht="12.75">
      <c r="A295" s="40">
        <v>42826</v>
      </c>
      <c r="B295" s="41">
        <v>108.9667</v>
      </c>
      <c r="C295" s="42"/>
      <c r="D295" s="43"/>
      <c r="E295" s="35"/>
      <c r="F295" s="35"/>
      <c r="G295" s="35"/>
      <c r="H295" s="36"/>
      <c r="I295" s="36"/>
      <c r="J295" s="36"/>
      <c r="K295" s="36"/>
      <c r="L295" s="36"/>
      <c r="M295" s="36"/>
      <c r="N295" s="36"/>
      <c r="O295" s="36"/>
      <c r="P295" s="36"/>
      <c r="Q295" s="36"/>
      <c r="R295" s="36"/>
      <c r="S295" s="36"/>
      <c r="T295" s="36"/>
      <c r="U295" s="36"/>
      <c r="V295" s="36"/>
      <c r="W295" s="36"/>
      <c r="X295" s="36"/>
      <c r="Y295" s="36"/>
      <c r="Z295" s="36"/>
    </row>
    <row r="296" spans="1:26" ht="12.75">
      <c r="A296" s="40">
        <v>42856</v>
      </c>
      <c r="B296" s="41">
        <v>110.5301</v>
      </c>
      <c r="C296" s="42"/>
      <c r="D296" s="43"/>
      <c r="E296" s="35"/>
      <c r="F296" s="35"/>
      <c r="G296" s="35"/>
      <c r="H296" s="36"/>
      <c r="I296" s="36"/>
      <c r="J296" s="36"/>
      <c r="K296" s="36"/>
      <c r="L296" s="36"/>
      <c r="M296" s="36"/>
      <c r="N296" s="36"/>
      <c r="O296" s="36"/>
      <c r="P296" s="36"/>
      <c r="Q296" s="36"/>
      <c r="R296" s="36"/>
      <c r="S296" s="36"/>
      <c r="T296" s="36"/>
      <c r="U296" s="36"/>
      <c r="V296" s="36"/>
      <c r="W296" s="36"/>
      <c r="X296" s="36"/>
      <c r="Y296" s="36"/>
      <c r="Z296" s="36"/>
    </row>
    <row r="297" spans="1:26" ht="12.75">
      <c r="A297" s="40">
        <v>42887</v>
      </c>
      <c r="B297" s="41">
        <v>111.8477</v>
      </c>
      <c r="C297" s="42"/>
      <c r="D297" s="43"/>
      <c r="E297" s="35"/>
      <c r="F297" s="35"/>
      <c r="G297" s="35"/>
      <c r="H297" s="36"/>
      <c r="I297" s="36"/>
      <c r="J297" s="36"/>
      <c r="K297" s="36"/>
      <c r="L297" s="36"/>
      <c r="M297" s="36"/>
      <c r="N297" s="36"/>
      <c r="O297" s="36"/>
      <c r="P297" s="36"/>
      <c r="Q297" s="36"/>
      <c r="R297" s="36"/>
      <c r="S297" s="36"/>
      <c r="T297" s="36"/>
      <c r="U297" s="36"/>
      <c r="V297" s="36"/>
      <c r="W297" s="36"/>
      <c r="X297" s="36"/>
      <c r="Y297" s="36"/>
      <c r="Z297" s="36"/>
    </row>
    <row r="298" spans="1:26" ht="12.75">
      <c r="A298" s="40">
        <v>42917</v>
      </c>
      <c r="B298" s="41">
        <v>113.7852</v>
      </c>
      <c r="C298" s="42"/>
      <c r="D298" s="43"/>
      <c r="E298" s="35"/>
      <c r="F298" s="35"/>
      <c r="G298" s="35"/>
      <c r="H298" s="36"/>
      <c r="I298" s="36"/>
      <c r="J298" s="36"/>
      <c r="K298" s="36"/>
      <c r="L298" s="36"/>
      <c r="M298" s="36"/>
      <c r="N298" s="36"/>
      <c r="O298" s="36"/>
      <c r="P298" s="36"/>
      <c r="Q298" s="36"/>
      <c r="R298" s="36"/>
      <c r="S298" s="36"/>
      <c r="T298" s="36"/>
      <c r="U298" s="36"/>
      <c r="V298" s="36"/>
      <c r="W298" s="36"/>
      <c r="X298" s="36"/>
      <c r="Y298" s="36"/>
      <c r="Z298" s="36"/>
    </row>
    <row r="299" spans="1:26" ht="12.75">
      <c r="A299" s="40">
        <v>42948</v>
      </c>
      <c r="B299" s="41">
        <v>115.3819</v>
      </c>
      <c r="C299" s="42"/>
      <c r="D299" s="43"/>
      <c r="E299" s="35"/>
      <c r="F299" s="35"/>
      <c r="G299" s="35"/>
      <c r="H299" s="36"/>
      <c r="I299" s="36"/>
      <c r="J299" s="36"/>
      <c r="K299" s="36"/>
      <c r="L299" s="36"/>
      <c r="M299" s="36"/>
      <c r="N299" s="36"/>
      <c r="O299" s="36"/>
      <c r="P299" s="36"/>
      <c r="Q299" s="36"/>
      <c r="R299" s="36"/>
      <c r="S299" s="36"/>
      <c r="T299" s="36"/>
      <c r="U299" s="36"/>
      <c r="V299" s="36"/>
      <c r="W299" s="36"/>
      <c r="X299" s="36"/>
      <c r="Y299" s="36"/>
      <c r="Z299" s="36"/>
    </row>
    <row r="300" spans="1:26" ht="12.75">
      <c r="A300" s="40">
        <v>42979</v>
      </c>
      <c r="B300" s="41">
        <v>117.5719</v>
      </c>
      <c r="C300" s="42"/>
      <c r="D300" s="43"/>
      <c r="E300" s="35"/>
      <c r="F300" s="35"/>
      <c r="G300" s="35"/>
      <c r="H300" s="36"/>
      <c r="I300" s="36"/>
      <c r="J300" s="36"/>
      <c r="K300" s="36"/>
      <c r="L300" s="36"/>
      <c r="M300" s="36"/>
      <c r="N300" s="36"/>
      <c r="O300" s="36"/>
      <c r="P300" s="36"/>
      <c r="Q300" s="36"/>
      <c r="R300" s="36"/>
      <c r="S300" s="36"/>
      <c r="T300" s="36"/>
      <c r="U300" s="36"/>
      <c r="V300" s="36"/>
      <c r="W300" s="36"/>
      <c r="X300" s="36"/>
      <c r="Y300" s="36"/>
      <c r="Z300" s="36"/>
    </row>
    <row r="301" spans="1:26" ht="12.75">
      <c r="A301" s="40">
        <v>43009</v>
      </c>
      <c r="B301" s="41">
        <v>119.3528</v>
      </c>
      <c r="C301" s="42"/>
      <c r="D301" s="43"/>
      <c r="E301" s="35"/>
      <c r="F301" s="35"/>
      <c r="G301" s="35"/>
      <c r="H301" s="36"/>
      <c r="I301" s="36"/>
      <c r="J301" s="36"/>
      <c r="K301" s="36"/>
      <c r="L301" s="36"/>
      <c r="M301" s="36"/>
      <c r="N301" s="36"/>
      <c r="O301" s="36"/>
      <c r="P301" s="36"/>
      <c r="Q301" s="36"/>
      <c r="R301" s="36"/>
      <c r="S301" s="36"/>
      <c r="T301" s="36"/>
      <c r="U301" s="36"/>
      <c r="V301" s="36"/>
      <c r="W301" s="36"/>
      <c r="X301" s="36"/>
      <c r="Y301" s="36"/>
      <c r="Z301" s="36"/>
    </row>
    <row r="302" spans="1:26" ht="12.75">
      <c r="A302" s="40">
        <v>43040</v>
      </c>
      <c r="B302" s="41">
        <v>120.994</v>
      </c>
      <c r="C302" s="42"/>
      <c r="D302" s="43"/>
      <c r="E302" s="35"/>
      <c r="F302" s="35"/>
      <c r="G302" s="35"/>
      <c r="H302" s="36"/>
      <c r="I302" s="36"/>
      <c r="J302" s="36"/>
      <c r="K302" s="36"/>
      <c r="L302" s="36"/>
      <c r="M302" s="36"/>
      <c r="N302" s="36"/>
      <c r="O302" s="36"/>
      <c r="P302" s="36"/>
      <c r="Q302" s="36"/>
      <c r="R302" s="36"/>
      <c r="S302" s="36"/>
      <c r="T302" s="36"/>
      <c r="U302" s="36"/>
      <c r="V302" s="36"/>
      <c r="W302" s="36"/>
      <c r="X302" s="36"/>
      <c r="Y302" s="36"/>
      <c r="Z302" s="36"/>
    </row>
    <row r="303" spans="1:26" ht="12.75">
      <c r="A303" s="40">
        <v>43070</v>
      </c>
      <c r="B303" s="41">
        <v>124.79559999999999</v>
      </c>
      <c r="C303" s="42"/>
      <c r="D303" s="43"/>
      <c r="E303" s="35"/>
      <c r="F303" s="35"/>
      <c r="G303" s="35"/>
      <c r="H303" s="36"/>
      <c r="I303" s="36"/>
      <c r="J303" s="36"/>
      <c r="K303" s="36"/>
      <c r="L303" s="36"/>
      <c r="M303" s="36"/>
      <c r="N303" s="36"/>
      <c r="O303" s="36"/>
      <c r="P303" s="36"/>
      <c r="Q303" s="36"/>
      <c r="R303" s="36"/>
      <c r="S303" s="36"/>
      <c r="T303" s="36"/>
      <c r="U303" s="36"/>
      <c r="V303" s="36"/>
      <c r="W303" s="36"/>
      <c r="X303" s="36"/>
      <c r="Y303" s="36"/>
      <c r="Z303" s="36"/>
    </row>
    <row r="304" spans="1:26" ht="12.75">
      <c r="A304" s="40">
        <v>43101</v>
      </c>
      <c r="B304" s="41">
        <v>126.98869999999999</v>
      </c>
      <c r="C304" s="42"/>
      <c r="D304" s="43"/>
      <c r="E304" s="35"/>
      <c r="F304" s="35"/>
      <c r="G304" s="35"/>
      <c r="H304" s="36"/>
      <c r="I304" s="36"/>
      <c r="J304" s="36"/>
      <c r="K304" s="36"/>
      <c r="L304" s="36"/>
      <c r="M304" s="36"/>
      <c r="N304" s="36"/>
      <c r="O304" s="36"/>
      <c r="P304" s="36"/>
      <c r="Q304" s="36"/>
      <c r="R304" s="36"/>
      <c r="S304" s="36"/>
      <c r="T304" s="36"/>
      <c r="U304" s="36"/>
      <c r="V304" s="36"/>
      <c r="W304" s="36"/>
      <c r="X304" s="36"/>
      <c r="Y304" s="36"/>
      <c r="Z304" s="36"/>
    </row>
    <row r="305" spans="1:26" ht="12.75">
      <c r="A305" s="40">
        <v>43132</v>
      </c>
      <c r="B305" s="41">
        <v>130.06059999999999</v>
      </c>
      <c r="C305" s="42"/>
      <c r="D305" s="43"/>
      <c r="E305" s="35"/>
      <c r="F305" s="35"/>
      <c r="G305" s="35"/>
      <c r="H305" s="36"/>
      <c r="I305" s="36"/>
      <c r="J305" s="36"/>
      <c r="K305" s="36"/>
      <c r="L305" s="36"/>
      <c r="M305" s="36"/>
      <c r="N305" s="36"/>
      <c r="O305" s="36"/>
      <c r="P305" s="36"/>
      <c r="Q305" s="36"/>
      <c r="R305" s="36"/>
      <c r="S305" s="36"/>
      <c r="T305" s="36"/>
      <c r="U305" s="36"/>
      <c r="V305" s="36"/>
      <c r="W305" s="36"/>
      <c r="X305" s="36"/>
      <c r="Y305" s="36"/>
      <c r="Z305" s="36"/>
    </row>
    <row r="306" spans="1:26" ht="12.75">
      <c r="A306" s="40">
        <v>43160</v>
      </c>
      <c r="B306" s="41">
        <v>133.1054</v>
      </c>
      <c r="C306" s="42"/>
      <c r="D306" s="43"/>
      <c r="E306" s="35"/>
      <c r="F306" s="35"/>
      <c r="G306" s="35"/>
      <c r="H306" s="36"/>
      <c r="I306" s="36"/>
      <c r="J306" s="36"/>
      <c r="K306" s="36"/>
      <c r="L306" s="36"/>
      <c r="M306" s="36"/>
      <c r="N306" s="36"/>
      <c r="O306" s="36"/>
      <c r="P306" s="36"/>
      <c r="Q306" s="36"/>
      <c r="R306" s="36"/>
      <c r="S306" s="36"/>
      <c r="T306" s="36"/>
      <c r="U306" s="36"/>
      <c r="V306" s="36"/>
      <c r="W306" s="36"/>
      <c r="X306" s="36"/>
      <c r="Y306" s="36"/>
      <c r="Z306" s="36"/>
    </row>
    <row r="307" spans="1:26" ht="12.75">
      <c r="A307" s="40">
        <v>43191</v>
      </c>
      <c r="B307" s="41">
        <v>136.75120000000001</v>
      </c>
      <c r="C307" s="42"/>
      <c r="D307" s="43"/>
      <c r="E307" s="35"/>
      <c r="F307" s="35"/>
      <c r="G307" s="35"/>
      <c r="H307" s="36"/>
      <c r="I307" s="36"/>
      <c r="J307" s="36"/>
      <c r="K307" s="36"/>
      <c r="L307" s="36"/>
      <c r="M307" s="36"/>
      <c r="N307" s="36"/>
      <c r="O307" s="36"/>
      <c r="P307" s="36"/>
      <c r="Q307" s="36"/>
      <c r="R307" s="36"/>
      <c r="S307" s="36"/>
      <c r="T307" s="36"/>
      <c r="U307" s="36"/>
      <c r="V307" s="36"/>
      <c r="W307" s="36"/>
      <c r="X307" s="36"/>
      <c r="Y307" s="36"/>
      <c r="Z307" s="36"/>
    </row>
    <row r="308" spans="1:26" ht="12.75">
      <c r="A308" s="40">
        <v>43221</v>
      </c>
      <c r="B308" s="41">
        <v>139.58930000000001</v>
      </c>
      <c r="C308" s="42"/>
      <c r="D308" s="43"/>
      <c r="E308" s="35"/>
      <c r="F308" s="35"/>
      <c r="G308" s="35"/>
      <c r="H308" s="36"/>
      <c r="I308" s="36"/>
      <c r="J308" s="36"/>
      <c r="K308" s="36"/>
      <c r="L308" s="36"/>
      <c r="M308" s="36"/>
      <c r="N308" s="36"/>
      <c r="O308" s="36"/>
      <c r="P308" s="36"/>
      <c r="Q308" s="36"/>
      <c r="R308" s="36"/>
      <c r="S308" s="36"/>
      <c r="T308" s="36"/>
      <c r="U308" s="36"/>
      <c r="V308" s="36"/>
      <c r="W308" s="36"/>
      <c r="X308" s="36"/>
      <c r="Y308" s="36"/>
      <c r="Z308" s="36"/>
    </row>
    <row r="309" spans="1:26" ht="12.75">
      <c r="A309" s="40">
        <v>43252</v>
      </c>
      <c r="B309" s="41">
        <v>144.80529999999999</v>
      </c>
      <c r="C309" s="42"/>
      <c r="D309" s="43"/>
      <c r="E309" s="35"/>
      <c r="F309" s="35"/>
      <c r="G309" s="35"/>
      <c r="H309" s="36"/>
      <c r="I309" s="36"/>
      <c r="J309" s="36"/>
      <c r="K309" s="36"/>
      <c r="L309" s="36"/>
      <c r="M309" s="36"/>
      <c r="N309" s="36"/>
      <c r="O309" s="36"/>
      <c r="P309" s="36"/>
      <c r="Q309" s="36"/>
      <c r="R309" s="36"/>
      <c r="S309" s="36"/>
      <c r="T309" s="36"/>
      <c r="U309" s="36"/>
      <c r="V309" s="36"/>
      <c r="W309" s="36"/>
      <c r="X309" s="36"/>
      <c r="Y309" s="36"/>
      <c r="Z309" s="36"/>
    </row>
    <row r="310" spans="1:26" ht="12.75">
      <c r="A310" s="40">
        <v>43282</v>
      </c>
      <c r="B310" s="41">
        <v>149.29660000000001</v>
      </c>
      <c r="C310" s="42"/>
      <c r="D310" s="43"/>
      <c r="E310" s="35"/>
      <c r="F310" s="35"/>
      <c r="G310" s="35"/>
      <c r="H310" s="36"/>
      <c r="I310" s="36"/>
      <c r="J310" s="36"/>
      <c r="K310" s="36"/>
      <c r="L310" s="36"/>
      <c r="M310" s="36"/>
      <c r="N310" s="36"/>
      <c r="O310" s="36"/>
      <c r="P310" s="36"/>
      <c r="Q310" s="36"/>
      <c r="R310" s="36"/>
      <c r="S310" s="36"/>
      <c r="T310" s="36"/>
      <c r="U310" s="36"/>
      <c r="V310" s="36"/>
      <c r="W310" s="36"/>
      <c r="X310" s="36"/>
      <c r="Y310" s="36"/>
      <c r="Z310" s="36"/>
    </row>
    <row r="311" spans="1:26" ht="12.75">
      <c r="A311" s="40">
        <v>43313</v>
      </c>
      <c r="B311" s="41">
        <v>155.10339999999999</v>
      </c>
      <c r="C311" s="42"/>
      <c r="D311" s="43"/>
      <c r="E311" s="35"/>
      <c r="F311" s="35"/>
      <c r="G311" s="35"/>
      <c r="H311" s="36"/>
      <c r="I311" s="36"/>
      <c r="J311" s="36"/>
      <c r="K311" s="36"/>
      <c r="L311" s="36"/>
      <c r="M311" s="36"/>
      <c r="N311" s="36"/>
      <c r="O311" s="36"/>
      <c r="P311" s="36"/>
      <c r="Q311" s="36"/>
      <c r="R311" s="36"/>
      <c r="S311" s="36"/>
      <c r="T311" s="36"/>
      <c r="U311" s="36"/>
      <c r="V311" s="36"/>
      <c r="W311" s="36"/>
      <c r="X311" s="36"/>
      <c r="Y311" s="36"/>
      <c r="Z311" s="36"/>
    </row>
    <row r="312" spans="1:26" ht="12.75">
      <c r="A312" s="40">
        <v>43344</v>
      </c>
      <c r="B312" s="41">
        <v>165.23830000000001</v>
      </c>
      <c r="C312" s="42"/>
      <c r="D312" s="43"/>
      <c r="E312" s="35"/>
      <c r="F312" s="35"/>
      <c r="G312" s="35"/>
      <c r="H312" s="36"/>
      <c r="I312" s="36"/>
      <c r="J312" s="36"/>
      <c r="K312" s="36"/>
      <c r="L312" s="36"/>
      <c r="M312" s="36"/>
      <c r="N312" s="36"/>
      <c r="O312" s="36"/>
      <c r="P312" s="36"/>
      <c r="Q312" s="36"/>
      <c r="R312" s="36"/>
      <c r="S312" s="36"/>
      <c r="T312" s="36"/>
      <c r="U312" s="36"/>
      <c r="V312" s="36"/>
      <c r="W312" s="36"/>
      <c r="X312" s="36"/>
      <c r="Y312" s="36"/>
      <c r="Z312" s="36"/>
    </row>
    <row r="313" spans="1:26" ht="12.75">
      <c r="A313" s="40">
        <v>43374</v>
      </c>
      <c r="B313" s="41">
        <v>174.1473</v>
      </c>
      <c r="C313" s="42"/>
      <c r="D313" s="43"/>
      <c r="E313" s="35"/>
      <c r="F313" s="35"/>
      <c r="G313" s="35"/>
      <c r="H313" s="36"/>
      <c r="I313" s="36"/>
      <c r="J313" s="36"/>
      <c r="K313" s="36"/>
      <c r="L313" s="36"/>
      <c r="M313" s="36"/>
      <c r="N313" s="36"/>
      <c r="O313" s="36"/>
      <c r="P313" s="36"/>
      <c r="Q313" s="36"/>
      <c r="R313" s="36"/>
      <c r="S313" s="36"/>
      <c r="T313" s="36"/>
      <c r="U313" s="36"/>
      <c r="V313" s="36"/>
      <c r="W313" s="36"/>
      <c r="X313" s="36"/>
      <c r="Y313" s="36"/>
      <c r="Z313" s="36"/>
    </row>
    <row r="314" spans="1:26" ht="12.75">
      <c r="A314" s="40">
        <v>43405</v>
      </c>
      <c r="B314" s="41">
        <v>179.6388</v>
      </c>
      <c r="C314" s="42"/>
      <c r="D314" s="43"/>
      <c r="E314" s="35"/>
      <c r="F314" s="35"/>
      <c r="G314" s="35"/>
      <c r="H314" s="36"/>
      <c r="I314" s="36"/>
      <c r="J314" s="36"/>
      <c r="K314" s="36"/>
      <c r="L314" s="36"/>
      <c r="M314" s="36"/>
      <c r="N314" s="36"/>
      <c r="O314" s="36"/>
      <c r="P314" s="36"/>
      <c r="Q314" s="36"/>
      <c r="R314" s="36"/>
      <c r="S314" s="36"/>
      <c r="T314" s="36"/>
      <c r="U314" s="36"/>
      <c r="V314" s="36"/>
      <c r="W314" s="36"/>
      <c r="X314" s="36"/>
      <c r="Y314" s="36"/>
      <c r="Z314" s="36"/>
    </row>
    <row r="315" spans="1:26" ht="12.75">
      <c r="A315" s="40">
        <v>43435</v>
      </c>
      <c r="B315" s="41">
        <v>184.2552</v>
      </c>
      <c r="C315" s="42"/>
      <c r="D315" s="43"/>
      <c r="E315" s="35"/>
      <c r="F315" s="35"/>
      <c r="G315" s="35"/>
      <c r="H315" s="36"/>
      <c r="I315" s="36"/>
      <c r="J315" s="36"/>
      <c r="K315" s="36"/>
      <c r="L315" s="36"/>
      <c r="M315" s="36"/>
      <c r="N315" s="36"/>
      <c r="O315" s="36"/>
      <c r="P315" s="36"/>
      <c r="Q315" s="36"/>
      <c r="R315" s="36"/>
      <c r="S315" s="36"/>
      <c r="T315" s="36"/>
      <c r="U315" s="36"/>
      <c r="V315" s="36"/>
      <c r="W315" s="36"/>
      <c r="X315" s="36"/>
      <c r="Y315" s="36"/>
      <c r="Z315" s="36"/>
    </row>
    <row r="316" spans="1:26" ht="12.75">
      <c r="A316" s="40">
        <v>43466</v>
      </c>
      <c r="B316" s="41">
        <v>189.61009999999999</v>
      </c>
      <c r="C316" s="42"/>
      <c r="D316" s="43"/>
      <c r="E316" s="35"/>
      <c r="F316" s="35"/>
      <c r="G316" s="35"/>
      <c r="H316" s="36"/>
      <c r="I316" s="36"/>
      <c r="J316" s="36"/>
      <c r="K316" s="36"/>
      <c r="L316" s="36"/>
      <c r="M316" s="36"/>
      <c r="N316" s="36"/>
      <c r="O316" s="36"/>
      <c r="P316" s="36"/>
      <c r="Q316" s="36"/>
      <c r="R316" s="36"/>
      <c r="S316" s="36"/>
      <c r="T316" s="36"/>
      <c r="U316" s="36"/>
      <c r="V316" s="36"/>
      <c r="W316" s="36"/>
      <c r="X316" s="36"/>
      <c r="Y316" s="36"/>
      <c r="Z316" s="36"/>
    </row>
    <row r="317" spans="1:26" ht="12.75">
      <c r="A317" s="40">
        <v>43497</v>
      </c>
      <c r="B317" s="41">
        <v>196.7501</v>
      </c>
      <c r="C317" s="42"/>
      <c r="D317" s="43"/>
      <c r="E317" s="35"/>
      <c r="F317" s="35"/>
      <c r="G317" s="35"/>
      <c r="H317" s="36"/>
      <c r="I317" s="36"/>
      <c r="J317" s="36"/>
      <c r="K317" s="36"/>
      <c r="L317" s="36"/>
      <c r="M317" s="36"/>
      <c r="N317" s="36"/>
      <c r="O317" s="36"/>
      <c r="P317" s="36"/>
      <c r="Q317" s="36"/>
      <c r="R317" s="36"/>
      <c r="S317" s="36"/>
      <c r="T317" s="36"/>
      <c r="U317" s="36"/>
      <c r="V317" s="36"/>
      <c r="W317" s="36"/>
      <c r="X317" s="36"/>
      <c r="Y317" s="36"/>
      <c r="Z317" s="36"/>
    </row>
    <row r="318" spans="1:26" ht="12.75">
      <c r="A318" s="40">
        <v>43525</v>
      </c>
      <c r="B318" s="41">
        <v>205.9571</v>
      </c>
      <c r="C318" s="42"/>
      <c r="D318" s="43"/>
      <c r="E318" s="35"/>
      <c r="F318" s="35"/>
      <c r="G318" s="35"/>
      <c r="H318" s="36"/>
      <c r="I318" s="36"/>
      <c r="J318" s="36"/>
      <c r="K318" s="36"/>
      <c r="L318" s="36"/>
      <c r="M318" s="36"/>
      <c r="N318" s="36"/>
      <c r="O318" s="36"/>
      <c r="P318" s="36"/>
      <c r="Q318" s="36"/>
      <c r="R318" s="36"/>
      <c r="S318" s="36"/>
      <c r="T318" s="36"/>
      <c r="U318" s="36"/>
      <c r="V318" s="36"/>
      <c r="W318" s="36"/>
      <c r="X318" s="36"/>
      <c r="Y318" s="36"/>
      <c r="Z318" s="36"/>
    </row>
    <row r="319" spans="1:26" ht="12.75">
      <c r="A319" s="40">
        <v>43556</v>
      </c>
      <c r="B319" s="41">
        <v>213.05170000000001</v>
      </c>
      <c r="C319" s="42"/>
      <c r="D319" s="43"/>
      <c r="E319" s="35"/>
      <c r="F319" s="35"/>
      <c r="G319" s="35"/>
      <c r="H319" s="36"/>
      <c r="I319" s="36"/>
      <c r="J319" s="36"/>
      <c r="K319" s="36"/>
      <c r="L319" s="36"/>
      <c r="M319" s="36"/>
      <c r="N319" s="36"/>
      <c r="O319" s="36"/>
      <c r="P319" s="36"/>
      <c r="Q319" s="36"/>
      <c r="R319" s="36"/>
      <c r="S319" s="36"/>
      <c r="T319" s="36"/>
      <c r="U319" s="36"/>
      <c r="V319" s="36"/>
      <c r="W319" s="36"/>
      <c r="X319" s="36"/>
      <c r="Y319" s="36"/>
      <c r="Z319" s="36"/>
    </row>
    <row r="320" spans="1:26" ht="12.75">
      <c r="A320" s="40">
        <v>43586</v>
      </c>
      <c r="B320" s="41">
        <v>219.56909999999999</v>
      </c>
      <c r="C320" s="42"/>
      <c r="D320" s="43"/>
      <c r="E320" s="35"/>
      <c r="F320" s="35"/>
      <c r="G320" s="35"/>
      <c r="H320" s="36"/>
      <c r="I320" s="36"/>
      <c r="J320" s="36"/>
      <c r="K320" s="36"/>
      <c r="L320" s="36"/>
      <c r="M320" s="36"/>
      <c r="N320" s="36"/>
      <c r="O320" s="36"/>
      <c r="P320" s="36"/>
      <c r="Q320" s="36"/>
      <c r="R320" s="36"/>
      <c r="S320" s="36"/>
      <c r="T320" s="36"/>
      <c r="U320" s="36"/>
      <c r="V320" s="36"/>
      <c r="W320" s="36"/>
      <c r="X320" s="36"/>
      <c r="Y320" s="36"/>
      <c r="Z320" s="36"/>
    </row>
    <row r="321" spans="1:26" ht="12.75">
      <c r="A321" s="40">
        <v>43617</v>
      </c>
      <c r="B321" s="41">
        <v>225.53700000000001</v>
      </c>
      <c r="C321" s="42"/>
      <c r="D321" s="43"/>
      <c r="E321" s="35"/>
      <c r="F321" s="35"/>
      <c r="G321" s="35"/>
      <c r="H321" s="36"/>
      <c r="I321" s="36"/>
      <c r="J321" s="36"/>
      <c r="K321" s="36"/>
      <c r="L321" s="36"/>
      <c r="M321" s="36"/>
      <c r="N321" s="36"/>
      <c r="O321" s="36"/>
      <c r="P321" s="36"/>
      <c r="Q321" s="36"/>
      <c r="R321" s="36"/>
      <c r="S321" s="36"/>
      <c r="T321" s="36"/>
      <c r="U321" s="36"/>
      <c r="V321" s="36"/>
      <c r="W321" s="36"/>
      <c r="X321" s="36"/>
      <c r="Y321" s="36"/>
      <c r="Z321" s="36"/>
    </row>
    <row r="322" spans="1:26" ht="12.75">
      <c r="A322" s="40">
        <v>43647</v>
      </c>
      <c r="B322" s="41">
        <v>230.494</v>
      </c>
      <c r="C322" s="42"/>
      <c r="D322" s="43"/>
      <c r="E322" s="35"/>
      <c r="F322" s="35"/>
      <c r="G322" s="35"/>
      <c r="H322" s="36"/>
      <c r="I322" s="36"/>
      <c r="J322" s="36"/>
      <c r="K322" s="36"/>
      <c r="L322" s="36"/>
      <c r="M322" s="36"/>
      <c r="N322" s="36"/>
      <c r="O322" s="36"/>
      <c r="P322" s="36"/>
      <c r="Q322" s="36"/>
      <c r="R322" s="36"/>
      <c r="S322" s="36"/>
      <c r="T322" s="36"/>
      <c r="U322" s="36"/>
      <c r="V322" s="36"/>
      <c r="W322" s="36"/>
      <c r="X322" s="36"/>
      <c r="Y322" s="36"/>
      <c r="Z322" s="36"/>
    </row>
    <row r="323" spans="1:26" ht="12.75">
      <c r="A323" s="40">
        <v>43678</v>
      </c>
      <c r="B323" s="41">
        <v>239.60769999999999</v>
      </c>
      <c r="C323" s="42"/>
      <c r="D323" s="43"/>
      <c r="E323" s="35"/>
      <c r="F323" s="35"/>
      <c r="G323" s="35"/>
      <c r="H323" s="36"/>
      <c r="I323" s="36"/>
      <c r="J323" s="36"/>
      <c r="K323" s="36"/>
      <c r="L323" s="36"/>
      <c r="M323" s="36"/>
      <c r="N323" s="36"/>
      <c r="O323" s="36"/>
      <c r="P323" s="36"/>
      <c r="Q323" s="36"/>
      <c r="R323" s="36"/>
      <c r="S323" s="36"/>
      <c r="T323" s="36"/>
      <c r="U323" s="36"/>
      <c r="V323" s="36"/>
      <c r="W323" s="36"/>
      <c r="X323" s="36"/>
      <c r="Y323" s="36"/>
      <c r="Z323" s="36"/>
    </row>
    <row r="324" spans="1:26" ht="12.75">
      <c r="A324" s="40">
        <v>43709</v>
      </c>
      <c r="B324" s="41">
        <v>253.71019999999999</v>
      </c>
      <c r="C324" s="42"/>
      <c r="D324" s="43"/>
      <c r="E324" s="35"/>
      <c r="F324" s="35"/>
      <c r="G324" s="35"/>
      <c r="H324" s="36"/>
      <c r="I324" s="36"/>
      <c r="J324" s="36"/>
      <c r="K324" s="36"/>
      <c r="L324" s="36"/>
      <c r="M324" s="36"/>
      <c r="N324" s="36"/>
      <c r="O324" s="36"/>
      <c r="P324" s="36"/>
      <c r="Q324" s="36"/>
      <c r="R324" s="36"/>
      <c r="S324" s="36"/>
      <c r="T324" s="36"/>
      <c r="U324" s="36"/>
      <c r="V324" s="36"/>
      <c r="W324" s="36"/>
      <c r="X324" s="36"/>
      <c r="Y324" s="36"/>
      <c r="Z324" s="36"/>
    </row>
    <row r="325" spans="1:26" ht="12.75">
      <c r="A325" s="40">
        <v>43739</v>
      </c>
      <c r="B325" s="41">
        <v>262.06610000000001</v>
      </c>
      <c r="C325" s="42"/>
      <c r="D325" s="43"/>
      <c r="E325" s="35"/>
      <c r="F325" s="35"/>
      <c r="G325" s="35"/>
      <c r="H325" s="36"/>
      <c r="I325" s="36"/>
      <c r="J325" s="36"/>
      <c r="K325" s="36"/>
      <c r="L325" s="36"/>
      <c r="M325" s="36"/>
      <c r="N325" s="36"/>
      <c r="O325" s="36"/>
      <c r="P325" s="36"/>
      <c r="Q325" s="36"/>
      <c r="R325" s="36"/>
      <c r="S325" s="36"/>
      <c r="T325" s="36"/>
      <c r="U325" s="36"/>
      <c r="V325" s="36"/>
      <c r="W325" s="36"/>
      <c r="X325" s="36"/>
      <c r="Y325" s="36"/>
      <c r="Z325" s="36"/>
    </row>
    <row r="326" spans="1:26" ht="12.75">
      <c r="A326" s="40">
        <v>43770</v>
      </c>
      <c r="B326" s="41">
        <v>273.2158</v>
      </c>
      <c r="C326" s="42"/>
      <c r="D326" s="43"/>
      <c r="E326" s="35"/>
      <c r="F326" s="35"/>
      <c r="G326" s="35"/>
      <c r="H326" s="36"/>
      <c r="I326" s="36"/>
      <c r="J326" s="36"/>
      <c r="K326" s="36"/>
      <c r="L326" s="36"/>
      <c r="M326" s="36"/>
      <c r="N326" s="36"/>
      <c r="O326" s="36"/>
      <c r="P326" s="36"/>
      <c r="Q326" s="36"/>
      <c r="R326" s="36"/>
      <c r="S326" s="36"/>
      <c r="T326" s="36"/>
      <c r="U326" s="36"/>
      <c r="V326" s="36"/>
      <c r="W326" s="36"/>
      <c r="X326" s="36"/>
      <c r="Y326" s="36"/>
      <c r="Z326" s="36"/>
    </row>
    <row r="327" spans="1:26" ht="12.75">
      <c r="A327" s="40">
        <v>43800</v>
      </c>
      <c r="B327" s="41">
        <v>283.44420000000002</v>
      </c>
      <c r="C327" s="42"/>
      <c r="D327" s="43"/>
      <c r="E327" s="35"/>
      <c r="F327" s="35"/>
      <c r="G327" s="35"/>
      <c r="H327" s="36"/>
      <c r="I327" s="36"/>
      <c r="J327" s="36"/>
      <c r="K327" s="36"/>
      <c r="L327" s="36"/>
      <c r="M327" s="36"/>
      <c r="N327" s="36"/>
      <c r="O327" s="36"/>
      <c r="P327" s="36"/>
      <c r="Q327" s="36"/>
      <c r="R327" s="36"/>
      <c r="S327" s="36"/>
      <c r="T327" s="36"/>
      <c r="U327" s="36"/>
      <c r="V327" s="36"/>
      <c r="W327" s="36"/>
      <c r="X327" s="36"/>
      <c r="Y327" s="36"/>
      <c r="Z327" s="36"/>
    </row>
    <row r="328" spans="1:26" ht="12.75">
      <c r="A328" s="40">
        <v>43831</v>
      </c>
      <c r="B328" s="41">
        <v>289.82990000000001</v>
      </c>
      <c r="C328" s="42"/>
      <c r="D328" s="43"/>
      <c r="E328" s="35"/>
      <c r="F328" s="35"/>
      <c r="G328" s="35"/>
      <c r="H328" s="36"/>
      <c r="I328" s="36"/>
      <c r="J328" s="36"/>
      <c r="K328" s="36"/>
      <c r="L328" s="36"/>
      <c r="M328" s="36"/>
      <c r="N328" s="36"/>
      <c r="O328" s="36"/>
      <c r="P328" s="36"/>
      <c r="Q328" s="36"/>
      <c r="R328" s="36"/>
      <c r="S328" s="36"/>
      <c r="T328" s="36"/>
      <c r="U328" s="36"/>
      <c r="V328" s="36"/>
      <c r="W328" s="36"/>
      <c r="X328" s="36"/>
      <c r="Y328" s="36"/>
      <c r="Z328" s="36"/>
    </row>
    <row r="329" spans="1:26" ht="12.75">
      <c r="A329" s="40">
        <v>43862</v>
      </c>
      <c r="B329" s="41">
        <v>295.666</v>
      </c>
      <c r="C329" s="42"/>
      <c r="D329" s="43"/>
      <c r="E329" s="35"/>
      <c r="F329" s="35"/>
      <c r="G329" s="35"/>
      <c r="H329" s="36"/>
      <c r="I329" s="36"/>
      <c r="J329" s="36"/>
      <c r="K329" s="36"/>
      <c r="L329" s="36"/>
      <c r="M329" s="36"/>
      <c r="N329" s="36"/>
      <c r="O329" s="36"/>
      <c r="P329" s="36"/>
      <c r="Q329" s="36"/>
      <c r="R329" s="36"/>
      <c r="S329" s="36"/>
      <c r="T329" s="36"/>
      <c r="U329" s="36"/>
      <c r="V329" s="36"/>
      <c r="W329" s="36"/>
      <c r="X329" s="36"/>
      <c r="Y329" s="36"/>
      <c r="Z329" s="36"/>
    </row>
    <row r="330" spans="1:26" ht="12.75">
      <c r="A330" s="40">
        <v>43891</v>
      </c>
      <c r="B330" s="41">
        <v>305.55149999999998</v>
      </c>
      <c r="C330" s="42"/>
      <c r="D330" s="43"/>
      <c r="E330" s="35"/>
      <c r="F330" s="35"/>
      <c r="G330" s="35"/>
      <c r="H330" s="36"/>
      <c r="I330" s="36"/>
      <c r="J330" s="36"/>
      <c r="K330" s="36"/>
      <c r="L330" s="36"/>
      <c r="M330" s="36"/>
      <c r="N330" s="36"/>
      <c r="O330" s="36"/>
      <c r="P330" s="36"/>
      <c r="Q330" s="36"/>
      <c r="R330" s="36"/>
      <c r="S330" s="36"/>
      <c r="T330" s="36"/>
      <c r="U330" s="36"/>
      <c r="V330" s="36"/>
      <c r="W330" s="36"/>
      <c r="X330" s="36"/>
      <c r="Y330" s="36"/>
      <c r="Z330" s="36"/>
    </row>
    <row r="331" spans="1:26" ht="12.75">
      <c r="A331" s="40">
        <v>43922</v>
      </c>
      <c r="B331" s="41" t="s">
        <v>26</v>
      </c>
      <c r="C331" s="35"/>
      <c r="D331" s="43"/>
      <c r="E331" s="35"/>
      <c r="F331" s="35"/>
      <c r="G331" s="35"/>
      <c r="H331" s="36"/>
      <c r="I331" s="36"/>
      <c r="J331" s="36"/>
      <c r="K331" s="36"/>
      <c r="L331" s="36"/>
      <c r="M331" s="36"/>
      <c r="N331" s="36"/>
      <c r="O331" s="36"/>
      <c r="P331" s="36"/>
      <c r="Q331" s="36"/>
      <c r="R331" s="36"/>
      <c r="S331" s="36"/>
      <c r="T331" s="36"/>
      <c r="U331" s="36"/>
      <c r="V331" s="36"/>
      <c r="W331" s="36"/>
      <c r="X331" s="36"/>
      <c r="Y331" s="36"/>
      <c r="Z331" s="36"/>
    </row>
    <row r="332" spans="1:26" ht="12.75">
      <c r="A332" s="35"/>
      <c r="B332" s="37"/>
      <c r="C332" s="35"/>
      <c r="D332" s="35"/>
      <c r="E332" s="35"/>
      <c r="F332" s="35"/>
      <c r="G332" s="35"/>
      <c r="H332" s="36"/>
      <c r="I332" s="36"/>
      <c r="J332" s="36"/>
      <c r="K332" s="36"/>
      <c r="L332" s="36"/>
      <c r="M332" s="36"/>
      <c r="N332" s="36"/>
      <c r="O332" s="36"/>
      <c r="P332" s="36"/>
      <c r="Q332" s="36"/>
      <c r="R332" s="36"/>
      <c r="S332" s="36"/>
      <c r="T332" s="36"/>
      <c r="U332" s="36"/>
      <c r="V332" s="36"/>
      <c r="W332" s="36"/>
      <c r="X332" s="36"/>
      <c r="Y332" s="36"/>
      <c r="Z332" s="36"/>
    </row>
    <row r="333" spans="1:26" ht="12.75">
      <c r="A333" s="124" t="s">
        <v>27</v>
      </c>
      <c r="B333" s="123"/>
      <c r="C333" s="123"/>
      <c r="D333" s="123"/>
      <c r="E333" s="35"/>
      <c r="F333" s="35"/>
      <c r="G333" s="35"/>
      <c r="H333" s="36"/>
      <c r="I333" s="36"/>
      <c r="J333" s="36"/>
      <c r="K333" s="36"/>
      <c r="L333" s="36"/>
      <c r="M333" s="36"/>
      <c r="N333" s="36"/>
      <c r="O333" s="36"/>
      <c r="P333" s="36"/>
      <c r="Q333" s="36"/>
      <c r="R333" s="36"/>
      <c r="S333" s="36"/>
      <c r="T333" s="36"/>
      <c r="U333" s="36"/>
      <c r="V333" s="36"/>
      <c r="W333" s="36"/>
      <c r="X333" s="36"/>
      <c r="Y333" s="36"/>
      <c r="Z333" s="36"/>
    </row>
    <row r="334" spans="1:26" ht="12.75">
      <c r="A334" s="122" t="s">
        <v>28</v>
      </c>
      <c r="B334" s="123"/>
      <c r="C334" s="123"/>
      <c r="D334" s="35"/>
      <c r="E334" s="35"/>
      <c r="F334" s="35"/>
      <c r="G334" s="35"/>
      <c r="H334" s="36"/>
      <c r="I334" s="36"/>
      <c r="J334" s="36"/>
      <c r="K334" s="36"/>
      <c r="L334" s="36"/>
      <c r="M334" s="36"/>
      <c r="N334" s="36"/>
      <c r="O334" s="36"/>
      <c r="P334" s="36"/>
      <c r="Q334" s="36"/>
      <c r="R334" s="36"/>
      <c r="S334" s="36"/>
      <c r="T334" s="36"/>
      <c r="U334" s="36"/>
      <c r="V334" s="36"/>
      <c r="W334" s="36"/>
      <c r="X334" s="36"/>
      <c r="Y334" s="36"/>
      <c r="Z334" s="36"/>
    </row>
    <row r="335" spans="1:26" ht="12.75">
      <c r="E335" s="35"/>
      <c r="F335" s="35"/>
      <c r="G335" s="35"/>
      <c r="H335" s="36"/>
      <c r="I335" s="36"/>
      <c r="J335" s="36"/>
      <c r="K335" s="36"/>
      <c r="L335" s="36"/>
      <c r="M335" s="36"/>
      <c r="N335" s="36"/>
      <c r="O335" s="36"/>
      <c r="P335" s="36"/>
      <c r="Q335" s="36"/>
      <c r="R335" s="36"/>
      <c r="S335" s="36"/>
      <c r="T335" s="36"/>
      <c r="U335" s="36"/>
      <c r="V335" s="36"/>
      <c r="W335" s="36"/>
      <c r="X335" s="36"/>
      <c r="Y335" s="36"/>
      <c r="Z335" s="36"/>
    </row>
    <row r="336" spans="1:26" ht="12.75">
      <c r="A336" s="36"/>
      <c r="B336" s="45"/>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spans="1:26" ht="12.75">
      <c r="A337" s="36"/>
      <c r="B337" s="45"/>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spans="1:26" ht="12.75">
      <c r="A338" s="36"/>
      <c r="B338" s="45"/>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spans="1:26" ht="12.75">
      <c r="A339" s="36"/>
      <c r="B339" s="45"/>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spans="1:26" ht="12.75">
      <c r="A340" s="36"/>
      <c r="B340" s="45"/>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spans="1:26" ht="12.75">
      <c r="A341" s="36"/>
      <c r="B341" s="45"/>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spans="1:26" ht="12.75">
      <c r="A342" s="36"/>
      <c r="B342" s="45"/>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spans="1:26" ht="12.75">
      <c r="A343" s="36"/>
      <c r="B343" s="45"/>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spans="1:26" ht="12.75">
      <c r="A344" s="36"/>
      <c r="B344" s="45"/>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spans="1:26" ht="12.75">
      <c r="A345" s="36"/>
      <c r="B345" s="45"/>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spans="1:26" ht="12.75">
      <c r="A346" s="36"/>
      <c r="B346" s="45"/>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spans="1:26" ht="12.75">
      <c r="A347" s="36"/>
      <c r="B347" s="45"/>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spans="1:26" ht="12.75">
      <c r="A348" s="36"/>
      <c r="B348" s="45"/>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spans="1:26" ht="12.75">
      <c r="A349" s="36"/>
      <c r="B349" s="45"/>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spans="1:26" ht="12.75">
      <c r="A350" s="36"/>
      <c r="B350" s="45"/>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spans="1:26" ht="12.75">
      <c r="A351" s="36"/>
      <c r="B351" s="45"/>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spans="1:26" ht="12.75">
      <c r="A352" s="36"/>
      <c r="B352" s="45"/>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spans="1:26" ht="12.75">
      <c r="A353" s="36"/>
      <c r="B353" s="45"/>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spans="1:26" ht="12.75">
      <c r="A354" s="36"/>
      <c r="B354" s="45"/>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spans="1:26" ht="12.75">
      <c r="A355" s="36"/>
      <c r="B355" s="45"/>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spans="1:26" ht="12.75">
      <c r="A356" s="36"/>
      <c r="B356" s="45"/>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spans="1:26" ht="12.75">
      <c r="A357" s="36"/>
      <c r="B357" s="45"/>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spans="1:26" ht="12.75">
      <c r="A358" s="36"/>
      <c r="B358" s="45"/>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spans="1:26" ht="12.75">
      <c r="A359" s="36"/>
      <c r="B359" s="45"/>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spans="1:26" ht="12.75">
      <c r="A360" s="36"/>
      <c r="B360" s="45"/>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spans="1:26" ht="12.75">
      <c r="A361" s="36"/>
      <c r="B361" s="45"/>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spans="1:26" ht="12.75">
      <c r="A362" s="36"/>
      <c r="B362" s="45"/>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spans="1:26" ht="12.75">
      <c r="A363" s="36"/>
      <c r="B363" s="45"/>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spans="1:26" ht="12.75">
      <c r="A364" s="36"/>
      <c r="B364" s="45"/>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spans="1:26" ht="12.75">
      <c r="A365" s="36"/>
      <c r="B365" s="45"/>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spans="1:26" ht="12.75">
      <c r="A366" s="36"/>
      <c r="B366" s="45"/>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spans="1:26" ht="12.75">
      <c r="A367" s="36"/>
      <c r="B367" s="45"/>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spans="1:26" ht="12.75">
      <c r="A368" s="36"/>
      <c r="B368" s="45"/>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spans="1:26" ht="12.75">
      <c r="A369" s="36"/>
      <c r="B369" s="45"/>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spans="1:26" ht="12.75">
      <c r="A370" s="36"/>
      <c r="B370" s="45"/>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spans="1:26" ht="12.75">
      <c r="A371" s="36"/>
      <c r="B371" s="45"/>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spans="1:26" ht="12.75">
      <c r="A372" s="36"/>
      <c r="B372" s="45"/>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spans="1:26" ht="12.75">
      <c r="A373" s="36"/>
      <c r="B373" s="45"/>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spans="1:26" ht="12.75">
      <c r="A374" s="36"/>
      <c r="B374" s="45"/>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spans="1:26" ht="12.75">
      <c r="A375" s="36"/>
      <c r="B375" s="45"/>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spans="1:26" ht="12.75">
      <c r="A376" s="36"/>
      <c r="B376" s="45"/>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spans="1:26" ht="12.75">
      <c r="A377" s="36"/>
      <c r="B377" s="45"/>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spans="1:26" ht="12.75">
      <c r="A378" s="36"/>
      <c r="B378" s="45"/>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spans="1:26" ht="12.75">
      <c r="A379" s="36"/>
      <c r="B379" s="45"/>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spans="1:26" ht="12.75">
      <c r="A380" s="36"/>
      <c r="B380" s="45"/>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spans="1:26" ht="12.75">
      <c r="A381" s="36"/>
      <c r="B381" s="45"/>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spans="1:26" ht="12.75">
      <c r="A382" s="36"/>
      <c r="B382" s="45"/>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spans="1:26" ht="12.75">
      <c r="A383" s="36"/>
      <c r="B383" s="45"/>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spans="1:26" ht="12.75">
      <c r="A384" s="36"/>
      <c r="B384" s="45"/>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spans="1:26" ht="12.75">
      <c r="A385" s="36"/>
      <c r="B385" s="45"/>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spans="1:26" ht="12.75">
      <c r="A386" s="36"/>
      <c r="B386" s="45"/>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spans="1:26" ht="12.75">
      <c r="A387" s="36"/>
      <c r="B387" s="45"/>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spans="1:26" ht="12.75">
      <c r="A388" s="36"/>
      <c r="B388" s="45"/>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spans="1:26" ht="12.75">
      <c r="A389" s="36"/>
      <c r="B389" s="45"/>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spans="1:26" ht="12.75">
      <c r="A390" s="36"/>
      <c r="B390" s="45"/>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spans="1:26" ht="12.75">
      <c r="A391" s="36"/>
      <c r="B391" s="45"/>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spans="1:26" ht="12.75">
      <c r="A392" s="36"/>
      <c r="B392" s="45"/>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spans="1:26" ht="12.75">
      <c r="A393" s="36"/>
      <c r="B393" s="45"/>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spans="1:26" ht="12.75">
      <c r="A394" s="36"/>
      <c r="B394" s="45"/>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spans="1:26" ht="12.75">
      <c r="A395" s="36"/>
      <c r="B395" s="45"/>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spans="1:26" ht="12.75">
      <c r="A396" s="36"/>
      <c r="B396" s="45"/>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spans="1:26" ht="12.75">
      <c r="A397" s="36"/>
      <c r="B397" s="45"/>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spans="1:26" ht="12.75">
      <c r="A398" s="36"/>
      <c r="B398" s="45"/>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spans="1:26" ht="12.75">
      <c r="A399" s="36"/>
      <c r="B399" s="45"/>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spans="1:26" ht="12.75">
      <c r="A400" s="36"/>
      <c r="B400" s="45"/>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spans="1:26" ht="12.75">
      <c r="A401" s="36"/>
      <c r="B401" s="45"/>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spans="1:26" ht="12.75">
      <c r="A402" s="36"/>
      <c r="B402" s="45"/>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spans="1:26" ht="12.75">
      <c r="A403" s="36"/>
      <c r="B403" s="45"/>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spans="1:26" ht="12.75">
      <c r="A404" s="36"/>
      <c r="B404" s="45"/>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spans="1:26" ht="12.75">
      <c r="A405" s="36"/>
      <c r="B405" s="45"/>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spans="1:26" ht="12.75">
      <c r="A406" s="36"/>
      <c r="B406" s="45"/>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spans="1:26" ht="12.75">
      <c r="A407" s="36"/>
      <c r="B407" s="45"/>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spans="1:26" ht="12.75">
      <c r="A408" s="36"/>
      <c r="B408" s="45"/>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spans="1:26" ht="12.75">
      <c r="A409" s="36"/>
      <c r="B409" s="45"/>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spans="1:26" ht="12.75">
      <c r="A410" s="36"/>
      <c r="B410" s="45"/>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spans="1:26" ht="12.75">
      <c r="A411" s="36"/>
      <c r="B411" s="45"/>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spans="1:26" ht="12.75">
      <c r="A412" s="36"/>
      <c r="B412" s="45"/>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spans="1:26" ht="12.75">
      <c r="A413" s="36"/>
      <c r="B413" s="45"/>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spans="1:26" ht="12.75">
      <c r="A414" s="36"/>
      <c r="B414" s="45"/>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spans="1:26" ht="12.75">
      <c r="A415" s="36"/>
      <c r="B415" s="45"/>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spans="1:26" ht="12.75">
      <c r="A416" s="36"/>
      <c r="B416" s="45"/>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spans="1:26" ht="12.75">
      <c r="A417" s="36"/>
      <c r="B417" s="45"/>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spans="1:26" ht="12.75">
      <c r="A418" s="36"/>
      <c r="B418" s="45"/>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spans="1:26" ht="12.75">
      <c r="A419" s="36"/>
      <c r="B419" s="45"/>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spans="1:26" ht="12.75">
      <c r="A420" s="36"/>
      <c r="B420" s="45"/>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spans="1:26" ht="12.75">
      <c r="A421" s="36"/>
      <c r="B421" s="45"/>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spans="1:26" ht="12.75">
      <c r="A422" s="36"/>
      <c r="B422" s="45"/>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spans="1:26" ht="12.75">
      <c r="A423" s="36"/>
      <c r="B423" s="45"/>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spans="1:26" ht="12.75">
      <c r="A424" s="36"/>
      <c r="B424" s="45"/>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spans="1:26" ht="12.75">
      <c r="A425" s="36"/>
      <c r="B425" s="45"/>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spans="1:26" ht="12.75">
      <c r="A426" s="36"/>
      <c r="B426" s="45"/>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spans="1:26" ht="12.75">
      <c r="A427" s="36"/>
      <c r="B427" s="45"/>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spans="1:26" ht="12.75">
      <c r="A428" s="36"/>
      <c r="B428" s="45"/>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spans="1:26" ht="12.75">
      <c r="A429" s="36"/>
      <c r="B429" s="45"/>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spans="1:26" ht="12.75">
      <c r="A430" s="36"/>
      <c r="B430" s="45"/>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spans="1:26" ht="12.75">
      <c r="A431" s="36"/>
      <c r="B431" s="45"/>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spans="1:26" ht="12.75">
      <c r="A432" s="36"/>
      <c r="B432" s="45"/>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spans="1:26" ht="12.75">
      <c r="A433" s="36"/>
      <c r="B433" s="45"/>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spans="1:26" ht="12.75">
      <c r="A434" s="36"/>
      <c r="B434" s="45"/>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spans="1:26" ht="12.75">
      <c r="A435" s="36"/>
      <c r="B435" s="45"/>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spans="1:26" ht="12.75">
      <c r="A436" s="36"/>
      <c r="B436" s="45"/>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spans="1:26" ht="12.75">
      <c r="A437" s="36"/>
      <c r="B437" s="45"/>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spans="1:26" ht="12.75">
      <c r="A438" s="36"/>
      <c r="B438" s="45"/>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spans="1:26" ht="12.75">
      <c r="A439" s="36"/>
      <c r="B439" s="45"/>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spans="1:26" ht="12.75">
      <c r="A440" s="36"/>
      <c r="B440" s="45"/>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spans="1:26" ht="12.75">
      <c r="A441" s="36"/>
      <c r="B441" s="45"/>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spans="1:26" ht="12.75">
      <c r="A442" s="36"/>
      <c r="B442" s="45"/>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spans="1:26" ht="12.75">
      <c r="A443" s="36"/>
      <c r="B443" s="45"/>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spans="1:26" ht="12.75">
      <c r="A444" s="36"/>
      <c r="B444" s="45"/>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spans="1:26" ht="12.75">
      <c r="A445" s="36"/>
      <c r="B445" s="45"/>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spans="1:26" ht="12.75">
      <c r="A446" s="36"/>
      <c r="B446" s="45"/>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spans="1:26" ht="12.75">
      <c r="A447" s="36"/>
      <c r="B447" s="45"/>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spans="1:26" ht="12.75">
      <c r="A448" s="36"/>
      <c r="B448" s="45"/>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spans="1:26" ht="12.75">
      <c r="A449" s="36"/>
      <c r="B449" s="45"/>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spans="1:26" ht="12.75">
      <c r="A450" s="36"/>
      <c r="B450" s="45"/>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spans="1:26" ht="12.75">
      <c r="A451" s="36"/>
      <c r="B451" s="45"/>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spans="1:26" ht="12.75">
      <c r="A452" s="36"/>
      <c r="B452" s="45"/>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spans="1:26" ht="12.75">
      <c r="A453" s="36"/>
      <c r="B453" s="45"/>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spans="1:26" ht="12.75">
      <c r="A454" s="36"/>
      <c r="B454" s="45"/>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spans="1:26" ht="12.75">
      <c r="A455" s="36"/>
      <c r="B455" s="45"/>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spans="1:26" ht="12.75">
      <c r="A456" s="36"/>
      <c r="B456" s="45"/>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ht="12.75">
      <c r="A457" s="36"/>
      <c r="B457" s="45"/>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26" ht="12.75">
      <c r="A458" s="36"/>
      <c r="B458" s="45"/>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spans="1:26" ht="12.75">
      <c r="A459" s="36"/>
      <c r="B459" s="45"/>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spans="1:26" ht="12.75">
      <c r="A460" s="36"/>
      <c r="B460" s="45"/>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spans="1:26" ht="12.75">
      <c r="A461" s="36"/>
      <c r="B461" s="45"/>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spans="1:26" ht="12.75">
      <c r="A462" s="36"/>
      <c r="B462" s="45"/>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spans="1:26" ht="12.75">
      <c r="A463" s="36"/>
      <c r="B463" s="45"/>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spans="1:26" ht="12.75">
      <c r="A464" s="36"/>
      <c r="B464" s="45"/>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spans="1:26" ht="12.75">
      <c r="A465" s="36"/>
      <c r="B465" s="45"/>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spans="1:26" ht="12.75">
      <c r="A466" s="36"/>
      <c r="B466" s="45"/>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spans="1:26" ht="12.75">
      <c r="A467" s="36"/>
      <c r="B467" s="45"/>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spans="1:26" ht="12.75">
      <c r="A468" s="36"/>
      <c r="B468" s="45"/>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spans="1:26" ht="12.75">
      <c r="A469" s="36"/>
      <c r="B469" s="45"/>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spans="1:26" ht="12.75">
      <c r="A470" s="36"/>
      <c r="B470" s="45"/>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spans="1:26" ht="12.75">
      <c r="A471" s="36"/>
      <c r="B471" s="45"/>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spans="1:26" ht="12.75">
      <c r="A472" s="36"/>
      <c r="B472" s="45"/>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spans="1:26" ht="12.75">
      <c r="A473" s="36"/>
      <c r="B473" s="45"/>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spans="1:26" ht="12.75">
      <c r="A474" s="36"/>
      <c r="B474" s="45"/>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spans="1:26" ht="12.75">
      <c r="A475" s="36"/>
      <c r="B475" s="45"/>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spans="1:26" ht="12.75">
      <c r="A476" s="36"/>
      <c r="B476" s="45"/>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spans="1:26" ht="12.75">
      <c r="A477" s="36"/>
      <c r="B477" s="45"/>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spans="1:26" ht="12.75">
      <c r="A478" s="36"/>
      <c r="B478" s="45"/>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spans="1:26" ht="12.75">
      <c r="A479" s="36"/>
      <c r="B479" s="45"/>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spans="1:26" ht="12.75">
      <c r="A480" s="36"/>
      <c r="B480" s="45"/>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spans="1:26" ht="12.75">
      <c r="A481" s="36"/>
      <c r="B481" s="45"/>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spans="1:26" ht="12.75">
      <c r="A482" s="36"/>
      <c r="B482" s="45"/>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spans="1:26" ht="12.75">
      <c r="A483" s="36"/>
      <c r="B483" s="45"/>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spans="1:26" ht="12.75">
      <c r="A484" s="36"/>
      <c r="B484" s="45"/>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spans="1:26" ht="12.75">
      <c r="A485" s="36"/>
      <c r="B485" s="45"/>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spans="1:26" ht="12.75">
      <c r="A486" s="36"/>
      <c r="B486" s="45"/>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spans="1:26" ht="12.75">
      <c r="A487" s="36"/>
      <c r="B487" s="45"/>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spans="1:26" ht="12.75">
      <c r="A488" s="36"/>
      <c r="B488" s="45"/>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spans="1:26" ht="12.75">
      <c r="A489" s="36"/>
      <c r="B489" s="45"/>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spans="1:26" ht="12.75">
      <c r="A490" s="36"/>
      <c r="B490" s="45"/>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spans="1:26" ht="12.75">
      <c r="A491" s="36"/>
      <c r="B491" s="45"/>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spans="1:26" ht="12.75">
      <c r="A492" s="36"/>
      <c r="B492" s="45"/>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spans="1:26" ht="12.75">
      <c r="A493" s="36"/>
      <c r="B493" s="45"/>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spans="1:26" ht="12.75">
      <c r="A494" s="36"/>
      <c r="B494" s="45"/>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spans="1:26" ht="12.75">
      <c r="A495" s="36"/>
      <c r="B495" s="45"/>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spans="1:26" ht="12.75">
      <c r="A496" s="36"/>
      <c r="B496" s="45"/>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spans="1:26" ht="12.75">
      <c r="A497" s="36"/>
      <c r="B497" s="45"/>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spans="1:26" ht="12.75">
      <c r="A498" s="36"/>
      <c r="B498" s="45"/>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spans="1:26" ht="12.75">
      <c r="A499" s="36"/>
      <c r="B499" s="45"/>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spans="1:26" ht="12.75">
      <c r="A500" s="36"/>
      <c r="B500" s="45"/>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spans="1:26" ht="12.75">
      <c r="A501" s="36"/>
      <c r="B501" s="45"/>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spans="1:26" ht="12.75">
      <c r="A502" s="36"/>
      <c r="B502" s="45"/>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spans="1:26" ht="12.75">
      <c r="A503" s="36"/>
      <c r="B503" s="45"/>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spans="1:26" ht="12.75">
      <c r="A504" s="36"/>
      <c r="B504" s="45"/>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spans="1:26" ht="12.75">
      <c r="A505" s="36"/>
      <c r="B505" s="45"/>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spans="1:26" ht="12.75">
      <c r="A506" s="36"/>
      <c r="B506" s="45"/>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spans="1:26" ht="12.75">
      <c r="A507" s="36"/>
      <c r="B507" s="45"/>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spans="1:26" ht="12.75">
      <c r="A508" s="36"/>
      <c r="B508" s="45"/>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spans="1:26" ht="12.75">
      <c r="A509" s="36"/>
      <c r="B509" s="45"/>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spans="1:26" ht="12.75">
      <c r="A510" s="36"/>
      <c r="B510" s="45"/>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spans="1:26" ht="12.75">
      <c r="A511" s="36"/>
      <c r="B511" s="45"/>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spans="1:26" ht="12.75">
      <c r="A512" s="36"/>
      <c r="B512" s="45"/>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spans="1:26" ht="12.75">
      <c r="A513" s="36"/>
      <c r="B513" s="45"/>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spans="1:26" ht="12.75">
      <c r="A514" s="36"/>
      <c r="B514" s="45"/>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spans="1:26" ht="12.75">
      <c r="A515" s="36"/>
      <c r="B515" s="45"/>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spans="1:26" ht="12.75">
      <c r="A516" s="36"/>
      <c r="B516" s="45"/>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spans="1:26" ht="12.75">
      <c r="A517" s="36"/>
      <c r="B517" s="45"/>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spans="1:26" ht="12.75">
      <c r="A518" s="36"/>
      <c r="B518" s="45"/>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spans="1:26" ht="12.75">
      <c r="A519" s="36"/>
      <c r="B519" s="45"/>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spans="1:26" ht="12.75">
      <c r="A520" s="36"/>
      <c r="B520" s="45"/>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spans="1:26" ht="12.75">
      <c r="A521" s="36"/>
      <c r="B521" s="45"/>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spans="1:26" ht="12.75">
      <c r="A522" s="36"/>
      <c r="B522" s="45"/>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spans="1:26" ht="12.75">
      <c r="A523" s="36"/>
      <c r="B523" s="45"/>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spans="1:26" ht="12.75">
      <c r="A524" s="36"/>
      <c r="B524" s="45"/>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spans="1:26" ht="12.75">
      <c r="A525" s="36"/>
      <c r="B525" s="45"/>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spans="1:26" ht="12.75">
      <c r="A526" s="36"/>
      <c r="B526" s="45"/>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spans="1:26" ht="12.75">
      <c r="A527" s="36"/>
      <c r="B527" s="45"/>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spans="1:26" ht="12.75">
      <c r="A528" s="36"/>
      <c r="B528" s="45"/>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spans="1:26" ht="12.75">
      <c r="A529" s="36"/>
      <c r="B529" s="45"/>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spans="1:26" ht="12.75">
      <c r="A530" s="36"/>
      <c r="B530" s="45"/>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spans="1:26" ht="12.75">
      <c r="A531" s="36"/>
      <c r="B531" s="45"/>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spans="1:26" ht="12.75">
      <c r="A532" s="36"/>
      <c r="B532" s="45"/>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spans="1:26" ht="12.75">
      <c r="A533" s="36"/>
      <c r="B533" s="45"/>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spans="1:26" ht="12.75">
      <c r="A534" s="36"/>
      <c r="B534" s="45"/>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spans="1:26" ht="12.75">
      <c r="A535" s="36"/>
      <c r="B535" s="45"/>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spans="1:26" ht="12.75">
      <c r="A536" s="36"/>
      <c r="B536" s="45"/>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spans="1:26" ht="12.75">
      <c r="A537" s="36"/>
      <c r="B537" s="45"/>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spans="1:26" ht="12.75">
      <c r="A538" s="36"/>
      <c r="B538" s="45"/>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spans="1:26" ht="12.75">
      <c r="A539" s="36"/>
      <c r="B539" s="45"/>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spans="1:26" ht="12.75">
      <c r="A540" s="36"/>
      <c r="B540" s="45"/>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spans="1:26" ht="12.75">
      <c r="A541" s="36"/>
      <c r="B541" s="45"/>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spans="1:26" ht="12.75">
      <c r="A542" s="36"/>
      <c r="B542" s="45"/>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spans="1:26" ht="12.75">
      <c r="A543" s="36"/>
      <c r="B543" s="45"/>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spans="1:26" ht="12.75">
      <c r="A544" s="36"/>
      <c r="B544" s="45"/>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spans="1:26" ht="12.75">
      <c r="A545" s="36"/>
      <c r="B545" s="45"/>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spans="1:26" ht="12.75">
      <c r="A546" s="36"/>
      <c r="B546" s="45"/>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spans="1:26" ht="12.75">
      <c r="A547" s="36"/>
      <c r="B547" s="45"/>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spans="1:26" ht="12.75">
      <c r="A548" s="36"/>
      <c r="B548" s="45"/>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spans="1:26" ht="12.75">
      <c r="A549" s="36"/>
      <c r="B549" s="45"/>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spans="1:26" ht="12.75">
      <c r="A550" s="36"/>
      <c r="B550" s="45"/>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spans="1:26" ht="12.75">
      <c r="A551" s="36"/>
      <c r="B551" s="45"/>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spans="1:26" ht="12.75">
      <c r="A552" s="36"/>
      <c r="B552" s="45"/>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spans="1:26" ht="12.75">
      <c r="A553" s="36"/>
      <c r="B553" s="45"/>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spans="1:26" ht="12.75">
      <c r="A554" s="36"/>
      <c r="B554" s="45"/>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spans="1:26" ht="12.75">
      <c r="A555" s="36"/>
      <c r="B555" s="45"/>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spans="1:26" ht="12.75">
      <c r="A556" s="36"/>
      <c r="B556" s="45"/>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spans="1:26" ht="12.75">
      <c r="A557" s="36"/>
      <c r="B557" s="45"/>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spans="1:26" ht="12.75">
      <c r="A558" s="36"/>
      <c r="B558" s="45"/>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spans="1:26" ht="12.75">
      <c r="A559" s="36"/>
      <c r="B559" s="45"/>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spans="1:26" ht="12.75">
      <c r="A560" s="36"/>
      <c r="B560" s="45"/>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spans="1:26" ht="12.75">
      <c r="A561" s="36"/>
      <c r="B561" s="45"/>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spans="1:26" ht="12.75">
      <c r="A562" s="36"/>
      <c r="B562" s="45"/>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spans="1:26" ht="12.75">
      <c r="A563" s="36"/>
      <c r="B563" s="45"/>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spans="1:26" ht="12.75">
      <c r="A564" s="36"/>
      <c r="B564" s="45"/>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spans="1:26" ht="12.75">
      <c r="A565" s="36"/>
      <c r="B565" s="45"/>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spans="1:26" ht="12.75">
      <c r="A566" s="36"/>
      <c r="B566" s="45"/>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spans="1:26" ht="12.75">
      <c r="A567" s="36"/>
      <c r="B567" s="45"/>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spans="1:26" ht="12.75">
      <c r="A568" s="36"/>
      <c r="B568" s="45"/>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spans="1:26" ht="12.75">
      <c r="A569" s="36"/>
      <c r="B569" s="45"/>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spans="1:26" ht="12.75">
      <c r="A570" s="36"/>
      <c r="B570" s="45"/>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spans="1:26" ht="12.75">
      <c r="A571" s="36"/>
      <c r="B571" s="45"/>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spans="1:26" ht="12.75">
      <c r="A572" s="36"/>
      <c r="B572" s="45"/>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spans="1:26" ht="12.75">
      <c r="A573" s="36"/>
      <c r="B573" s="45"/>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spans="1:26" ht="12.75">
      <c r="A574" s="36"/>
      <c r="B574" s="45"/>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spans="1:26" ht="12.75">
      <c r="A575" s="36"/>
      <c r="B575" s="45"/>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spans="1:26" ht="12.75">
      <c r="A576" s="36"/>
      <c r="B576" s="45"/>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spans="1:26" ht="12.75">
      <c r="A577" s="36"/>
      <c r="B577" s="45"/>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spans="1:26" ht="12.75">
      <c r="A578" s="36"/>
      <c r="B578" s="45"/>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spans="1:26" ht="12.75">
      <c r="A579" s="36"/>
      <c r="B579" s="45"/>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spans="1:26" ht="12.75">
      <c r="A580" s="36"/>
      <c r="B580" s="45"/>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spans="1:26" ht="12.75">
      <c r="A581" s="36"/>
      <c r="B581" s="45"/>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spans="1:26" ht="12.75">
      <c r="A582" s="36"/>
      <c r="B582" s="45"/>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spans="1:26" ht="12.75">
      <c r="A583" s="36"/>
      <c r="B583" s="45"/>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spans="1:26" ht="12.75">
      <c r="A584" s="36"/>
      <c r="B584" s="45"/>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spans="1:26" ht="12.75">
      <c r="A585" s="36"/>
      <c r="B585" s="45"/>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spans="1:26" ht="12.75">
      <c r="A586" s="36"/>
      <c r="B586" s="45"/>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spans="1:26" ht="12.75">
      <c r="A587" s="36"/>
      <c r="B587" s="45"/>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spans="1:26" ht="12.75">
      <c r="A588" s="36"/>
      <c r="B588" s="45"/>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spans="1:26" ht="12.75">
      <c r="A589" s="36"/>
      <c r="B589" s="45"/>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spans="1:26" ht="12.75">
      <c r="A590" s="36"/>
      <c r="B590" s="45"/>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spans="1:26" ht="12.75">
      <c r="A591" s="36"/>
      <c r="B591" s="45"/>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spans="1:26" ht="12.75">
      <c r="A592" s="36"/>
      <c r="B592" s="45"/>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spans="1:26" ht="12.75">
      <c r="A593" s="36"/>
      <c r="B593" s="45"/>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spans="1:26" ht="12.75">
      <c r="A594" s="36"/>
      <c r="B594" s="45"/>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spans="1:26" ht="12.75">
      <c r="A595" s="36"/>
      <c r="B595" s="45"/>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spans="1:26" ht="12.75">
      <c r="A596" s="36"/>
      <c r="B596" s="45"/>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spans="1:26" ht="12.75">
      <c r="A597" s="36"/>
      <c r="B597" s="45"/>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spans="1:26" ht="12.75">
      <c r="A598" s="36"/>
      <c r="B598" s="45"/>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spans="1:26" ht="12.75">
      <c r="A599" s="36"/>
      <c r="B599" s="45"/>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spans="1:26" ht="12.75">
      <c r="A600" s="36"/>
      <c r="B600" s="45"/>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spans="1:26" ht="12.75">
      <c r="A601" s="36"/>
      <c r="B601" s="45"/>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spans="1:26" ht="12.75">
      <c r="A602" s="36"/>
      <c r="B602" s="45"/>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spans="1:26" ht="12.75">
      <c r="A603" s="36"/>
      <c r="B603" s="45"/>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spans="1:26" ht="12.75">
      <c r="A604" s="36"/>
      <c r="B604" s="45"/>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spans="1:26" ht="12.75">
      <c r="A605" s="36"/>
      <c r="B605" s="45"/>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spans="1:26" ht="12.75">
      <c r="A606" s="36"/>
      <c r="B606" s="45"/>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spans="1:26" ht="12.75">
      <c r="A607" s="36"/>
      <c r="B607" s="45"/>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spans="1:26" ht="12.75">
      <c r="A608" s="36"/>
      <c r="B608" s="45"/>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spans="1:26" ht="12.75">
      <c r="A609" s="36"/>
      <c r="B609" s="45"/>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spans="1:26" ht="12.75">
      <c r="A610" s="36"/>
      <c r="B610" s="45"/>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spans="1:26" ht="12.75">
      <c r="A611" s="36"/>
      <c r="B611" s="45"/>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spans="1:26" ht="12.75">
      <c r="A612" s="36"/>
      <c r="B612" s="45"/>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spans="1:26" ht="12.75">
      <c r="A613" s="36"/>
      <c r="B613" s="45"/>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spans="1:26" ht="12.75">
      <c r="A614" s="36"/>
      <c r="B614" s="45"/>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spans="1:26" ht="12.75">
      <c r="A615" s="36"/>
      <c r="B615" s="45"/>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spans="1:26" ht="12.75">
      <c r="A616" s="36"/>
      <c r="B616" s="45"/>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spans="1:26" ht="12.75">
      <c r="A617" s="36"/>
      <c r="B617" s="45"/>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spans="1:26" ht="12.75">
      <c r="A618" s="36"/>
      <c r="B618" s="45"/>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spans="1:26" ht="12.75">
      <c r="A619" s="36"/>
      <c r="B619" s="45"/>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spans="1:26" ht="12.75">
      <c r="A620" s="36"/>
      <c r="B620" s="45"/>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spans="1:26" ht="12.75">
      <c r="A621" s="36"/>
      <c r="B621" s="45"/>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spans="1:26" ht="12.75">
      <c r="A622" s="36"/>
      <c r="B622" s="45"/>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spans="1:26" ht="12.75">
      <c r="A623" s="36"/>
      <c r="B623" s="45"/>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spans="1:26" ht="12.75">
      <c r="A624" s="36"/>
      <c r="B624" s="45"/>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spans="1:26" ht="12.75">
      <c r="A625" s="36"/>
      <c r="B625" s="45"/>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spans="1:26" ht="12.75">
      <c r="A626" s="36"/>
      <c r="B626" s="45"/>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spans="1:26" ht="12.75">
      <c r="A627" s="36"/>
      <c r="B627" s="45"/>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spans="1:26" ht="12.75">
      <c r="A628" s="36"/>
      <c r="B628" s="45"/>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spans="1:26" ht="12.75">
      <c r="A629" s="36"/>
      <c r="B629" s="45"/>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spans="1:26" ht="12.75">
      <c r="A630" s="36"/>
      <c r="B630" s="45"/>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spans="1:26" ht="12.75">
      <c r="A631" s="36"/>
      <c r="B631" s="45"/>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spans="1:26" ht="12.75">
      <c r="A632" s="36"/>
      <c r="B632" s="45"/>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spans="1:26" ht="12.75">
      <c r="A633" s="36"/>
      <c r="B633" s="45"/>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spans="1:26" ht="12.75">
      <c r="A634" s="36"/>
      <c r="B634" s="45"/>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spans="1:26" ht="12.75">
      <c r="A635" s="36"/>
      <c r="B635" s="45"/>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spans="1:26" ht="12.75">
      <c r="A636" s="36"/>
      <c r="B636" s="45"/>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spans="1:26" ht="12.75">
      <c r="A637" s="36"/>
      <c r="B637" s="45"/>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spans="1:26" ht="12.75">
      <c r="A638" s="36"/>
      <c r="B638" s="45"/>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spans="1:26" ht="12.75">
      <c r="A639" s="36"/>
      <c r="B639" s="45"/>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spans="1:26" ht="12.75">
      <c r="A640" s="36"/>
      <c r="B640" s="45"/>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spans="1:26" ht="12.75">
      <c r="A641" s="36"/>
      <c r="B641" s="45"/>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spans="1:26" ht="12.75">
      <c r="A642" s="36"/>
      <c r="B642" s="45"/>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spans="1:26" ht="12.75">
      <c r="A643" s="36"/>
      <c r="B643" s="45"/>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spans="1:26" ht="12.75">
      <c r="A644" s="36"/>
      <c r="B644" s="45"/>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spans="1:26" ht="12.75">
      <c r="A645" s="36"/>
      <c r="B645" s="45"/>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spans="1:26" ht="12.75">
      <c r="A646" s="36"/>
      <c r="B646" s="45"/>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spans="1:26" ht="12.75">
      <c r="A647" s="36"/>
      <c r="B647" s="45"/>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spans="1:26" ht="12.75">
      <c r="A648" s="36"/>
      <c r="B648" s="45"/>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spans="1:26" ht="12.75">
      <c r="A649" s="36"/>
      <c r="B649" s="45"/>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spans="1:26" ht="12.75">
      <c r="A650" s="36"/>
      <c r="B650" s="45"/>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spans="1:26" ht="12.75">
      <c r="A651" s="36"/>
      <c r="B651" s="45"/>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spans="1:26" ht="12.75">
      <c r="A652" s="36"/>
      <c r="B652" s="45"/>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spans="1:26" ht="12.75">
      <c r="A653" s="36"/>
      <c r="B653" s="45"/>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spans="1:26" ht="12.75">
      <c r="A654" s="36"/>
      <c r="B654" s="45"/>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spans="1:26" ht="12.75">
      <c r="A655" s="36"/>
      <c r="B655" s="45"/>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spans="1:26" ht="12.75">
      <c r="A656" s="36"/>
      <c r="B656" s="45"/>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spans="1:26" ht="12.75">
      <c r="A657" s="36"/>
      <c r="B657" s="45"/>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spans="1:26" ht="12.75">
      <c r="A658" s="36"/>
      <c r="B658" s="45"/>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spans="1:26" ht="12.75">
      <c r="A659" s="36"/>
      <c r="B659" s="45"/>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spans="1:26" ht="12.75">
      <c r="A660" s="36"/>
      <c r="B660" s="45"/>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spans="1:26" ht="12.75">
      <c r="A661" s="36"/>
      <c r="B661" s="45"/>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spans="1:26" ht="12.75">
      <c r="A662" s="36"/>
      <c r="B662" s="45"/>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spans="1:26" ht="12.75">
      <c r="A663" s="36"/>
      <c r="B663" s="45"/>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spans="1:26" ht="12.75">
      <c r="A664" s="36"/>
      <c r="B664" s="45"/>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spans="1:26" ht="12.75">
      <c r="A665" s="36"/>
      <c r="B665" s="45"/>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spans="1:26" ht="12.75">
      <c r="A666" s="36"/>
      <c r="B666" s="45"/>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spans="1:26" ht="12.75">
      <c r="A667" s="36"/>
      <c r="B667" s="45"/>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spans="1:26" ht="12.75">
      <c r="A668" s="36"/>
      <c r="B668" s="45"/>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spans="1:26" ht="12.75">
      <c r="A669" s="36"/>
      <c r="B669" s="45"/>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spans="1:26" ht="12.75">
      <c r="A670" s="36"/>
      <c r="B670" s="45"/>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spans="1:26" ht="12.75">
      <c r="A671" s="36"/>
      <c r="B671" s="45"/>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spans="1:26" ht="12.75">
      <c r="A672" s="36"/>
      <c r="B672" s="45"/>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spans="1:26" ht="12.75">
      <c r="A673" s="36"/>
      <c r="B673" s="45"/>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spans="1:26" ht="12.75">
      <c r="A674" s="36"/>
      <c r="B674" s="45"/>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spans="1:26" ht="12.75">
      <c r="A675" s="36"/>
      <c r="B675" s="45"/>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spans="1:26" ht="12.75">
      <c r="A676" s="36"/>
      <c r="B676" s="45"/>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spans="1:26" ht="12.75">
      <c r="A677" s="36"/>
      <c r="B677" s="45"/>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spans="1:26" ht="12.75">
      <c r="A678" s="36"/>
      <c r="B678" s="45"/>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spans="1:26" ht="12.75">
      <c r="A679" s="36"/>
      <c r="B679" s="45"/>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spans="1:26" ht="12.75">
      <c r="A680" s="36"/>
      <c r="B680" s="45"/>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spans="1:26" ht="12.75">
      <c r="A681" s="36"/>
      <c r="B681" s="45"/>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spans="1:26" ht="12.75">
      <c r="A682" s="36"/>
      <c r="B682" s="45"/>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spans="1:26" ht="12.75">
      <c r="A683" s="36"/>
      <c r="B683" s="45"/>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spans="1:26" ht="12.75">
      <c r="A684" s="36"/>
      <c r="B684" s="45"/>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spans="1:26" ht="12.75">
      <c r="A685" s="36"/>
      <c r="B685" s="45"/>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spans="1:26" ht="12.75">
      <c r="A686" s="36"/>
      <c r="B686" s="45"/>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spans="1:26" ht="12.75">
      <c r="A687" s="36"/>
      <c r="B687" s="45"/>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spans="1:26" ht="12.75">
      <c r="A688" s="36"/>
      <c r="B688" s="45"/>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spans="1:26" ht="12.75">
      <c r="A689" s="36"/>
      <c r="B689" s="45"/>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spans="1:26" ht="12.75">
      <c r="A690" s="36"/>
      <c r="B690" s="45"/>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spans="1:26" ht="12.75">
      <c r="A691" s="36"/>
      <c r="B691" s="45"/>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spans="1:26" ht="12.75">
      <c r="A692" s="36"/>
      <c r="B692" s="45"/>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spans="1:26" ht="12.75">
      <c r="A693" s="36"/>
      <c r="B693" s="45"/>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spans="1:26" ht="12.75">
      <c r="A694" s="36"/>
      <c r="B694" s="45"/>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spans="1:26" ht="12.75">
      <c r="A695" s="36"/>
      <c r="B695" s="45"/>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spans="1:26" ht="12.75">
      <c r="A696" s="36"/>
      <c r="B696" s="45"/>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spans="1:26" ht="12.75">
      <c r="A697" s="36"/>
      <c r="B697" s="45"/>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spans="1:26" ht="12.75">
      <c r="A698" s="36"/>
      <c r="B698" s="45"/>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spans="1:26" ht="12.75">
      <c r="A699" s="36"/>
      <c r="B699" s="45"/>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spans="1:26" ht="12.75">
      <c r="A700" s="36"/>
      <c r="B700" s="45"/>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spans="1:26" ht="12.75">
      <c r="A701" s="36"/>
      <c r="B701" s="45"/>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spans="1:26" ht="12.75">
      <c r="A702" s="36"/>
      <c r="B702" s="45"/>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spans="1:26" ht="12.75">
      <c r="A703" s="36"/>
      <c r="B703" s="45"/>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spans="1:26" ht="12.75">
      <c r="A704" s="36"/>
      <c r="B704" s="45"/>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spans="1:26" ht="12.75">
      <c r="A705" s="36"/>
      <c r="B705" s="45"/>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spans="1:26" ht="12.75">
      <c r="A706" s="36"/>
      <c r="B706" s="45"/>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spans="1:26" ht="12.75">
      <c r="A707" s="36"/>
      <c r="B707" s="45"/>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spans="1:26" ht="12.75">
      <c r="A708" s="36"/>
      <c r="B708" s="45"/>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spans="1:26" ht="12.75">
      <c r="A709" s="36"/>
      <c r="B709" s="45"/>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spans="1:26" ht="12.75">
      <c r="A710" s="36"/>
      <c r="B710" s="45"/>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spans="1:26" ht="12.75">
      <c r="A711" s="36"/>
      <c r="B711" s="45"/>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spans="1:26" ht="12.75">
      <c r="A712" s="36"/>
      <c r="B712" s="45"/>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spans="1:26" ht="12.75">
      <c r="A713" s="36"/>
      <c r="B713" s="45"/>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spans="1:26" ht="12.75">
      <c r="A714" s="36"/>
      <c r="B714" s="45"/>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spans="1:26" ht="12.75">
      <c r="A715" s="36"/>
      <c r="B715" s="45"/>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spans="1:26" ht="12.75">
      <c r="A716" s="36"/>
      <c r="B716" s="45"/>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spans="1:26" ht="12.75">
      <c r="A717" s="36"/>
      <c r="B717" s="45"/>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spans="1:26" ht="12.75">
      <c r="A718" s="36"/>
      <c r="B718" s="45"/>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spans="1:26" ht="12.75">
      <c r="A719" s="36"/>
      <c r="B719" s="45"/>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spans="1:26" ht="12.75">
      <c r="A720" s="36"/>
      <c r="B720" s="45"/>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spans="1:26" ht="12.75">
      <c r="A721" s="36"/>
      <c r="B721" s="45"/>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spans="1:26" ht="12.75">
      <c r="A722" s="36"/>
      <c r="B722" s="45"/>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spans="1:26" ht="12.75">
      <c r="A723" s="36"/>
      <c r="B723" s="45"/>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spans="1:26" ht="12.75">
      <c r="A724" s="36"/>
      <c r="B724" s="45"/>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spans="1:26" ht="12.75">
      <c r="A725" s="36"/>
      <c r="B725" s="45"/>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spans="1:26" ht="12.75">
      <c r="A726" s="36"/>
      <c r="B726" s="45"/>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spans="1:26" ht="12.75">
      <c r="A727" s="36"/>
      <c r="B727" s="45"/>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spans="1:26" ht="12.75">
      <c r="A728" s="36"/>
      <c r="B728" s="45"/>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spans="1:26" ht="12.75">
      <c r="A729" s="36"/>
      <c r="B729" s="45"/>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spans="1:26" ht="12.75">
      <c r="A730" s="36"/>
      <c r="B730" s="45"/>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spans="1:26" ht="12.75">
      <c r="A731" s="36"/>
      <c r="B731" s="45"/>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spans="1:26" ht="12.75">
      <c r="A732" s="36"/>
      <c r="B732" s="45"/>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spans="1:26" ht="12.75">
      <c r="A733" s="36"/>
      <c r="B733" s="45"/>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spans="1:26" ht="12.75">
      <c r="A734" s="36"/>
      <c r="B734" s="45"/>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spans="1:26" ht="12.75">
      <c r="A735" s="36"/>
      <c r="B735" s="45"/>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spans="1:26" ht="12.75">
      <c r="A736" s="36"/>
      <c r="B736" s="45"/>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spans="1:26" ht="12.75">
      <c r="A737" s="36"/>
      <c r="B737" s="45"/>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spans="1:26" ht="12.75">
      <c r="A738" s="36"/>
      <c r="B738" s="45"/>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spans="1:26" ht="12.75">
      <c r="A739" s="36"/>
      <c r="B739" s="45"/>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spans="1:26" ht="12.75">
      <c r="A740" s="36"/>
      <c r="B740" s="45"/>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spans="1:26" ht="12.75">
      <c r="A741" s="36"/>
      <c r="B741" s="45"/>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spans="1:26" ht="12.75">
      <c r="A742" s="36"/>
      <c r="B742" s="45"/>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spans="1:26" ht="12.75">
      <c r="A743" s="36"/>
      <c r="B743" s="45"/>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spans="1:26" ht="12.75">
      <c r="A744" s="36"/>
      <c r="B744" s="45"/>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spans="1:26" ht="12.75">
      <c r="A745" s="36"/>
      <c r="B745" s="45"/>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spans="1:26" ht="12.75">
      <c r="A746" s="36"/>
      <c r="B746" s="45"/>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spans="1:26" ht="12.75">
      <c r="A747" s="36"/>
      <c r="B747" s="45"/>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spans="1:26" ht="12.75">
      <c r="A748" s="36"/>
      <c r="B748" s="45"/>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spans="1:26" ht="12.75">
      <c r="A749" s="36"/>
      <c r="B749" s="45"/>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spans="1:26" ht="12.75">
      <c r="A750" s="36"/>
      <c r="B750" s="45"/>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spans="1:26" ht="12.75">
      <c r="A751" s="36"/>
      <c r="B751" s="45"/>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spans="1:26" ht="12.75">
      <c r="A752" s="36"/>
      <c r="B752" s="45"/>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spans="1:26" ht="12.75">
      <c r="A753" s="36"/>
      <c r="B753" s="45"/>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spans="1:26" ht="12.75">
      <c r="A754" s="36"/>
      <c r="B754" s="45"/>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spans="1:26" ht="12.75">
      <c r="A755" s="36"/>
      <c r="B755" s="45"/>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spans="1:26" ht="12.75">
      <c r="A756" s="36"/>
      <c r="B756" s="45"/>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spans="1:26" ht="12.75">
      <c r="A757" s="36"/>
      <c r="B757" s="45"/>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spans="1:26" ht="12.75">
      <c r="A758" s="36"/>
      <c r="B758" s="45"/>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spans="1:26" ht="12.75">
      <c r="A759" s="36"/>
      <c r="B759" s="45"/>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spans="1:26" ht="12.75">
      <c r="A760" s="36"/>
      <c r="B760" s="45"/>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spans="1:26" ht="12.75">
      <c r="A761" s="36"/>
      <c r="B761" s="45"/>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spans="1:26" ht="12.75">
      <c r="A762" s="36"/>
      <c r="B762" s="45"/>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spans="1:26" ht="12.75">
      <c r="A763" s="36"/>
      <c r="B763" s="45"/>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spans="1:26" ht="12.75">
      <c r="A764" s="36"/>
      <c r="B764" s="45"/>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spans="1:26" ht="12.75">
      <c r="A765" s="36"/>
      <c r="B765" s="45"/>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spans="1:26" ht="12.75">
      <c r="A766" s="36"/>
      <c r="B766" s="45"/>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spans="1:26" ht="12.75">
      <c r="A767" s="36"/>
      <c r="B767" s="45"/>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spans="1:26" ht="12.75">
      <c r="A768" s="36"/>
      <c r="B768" s="45"/>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spans="1:26" ht="12.75">
      <c r="A769" s="36"/>
      <c r="B769" s="45"/>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spans="1:26" ht="12.75">
      <c r="A770" s="36"/>
      <c r="B770" s="45"/>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spans="1:26" ht="12.75">
      <c r="A771" s="36"/>
      <c r="B771" s="45"/>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spans="1:26" ht="12.75">
      <c r="A772" s="36"/>
      <c r="B772" s="45"/>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spans="1:26" ht="12.75">
      <c r="A773" s="36"/>
      <c r="B773" s="45"/>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spans="1:26" ht="12.75">
      <c r="A774" s="36"/>
      <c r="B774" s="45"/>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spans="1:26" ht="12.75">
      <c r="A775" s="36"/>
      <c r="B775" s="45"/>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spans="1:26" ht="12.75">
      <c r="A776" s="36"/>
      <c r="B776" s="45"/>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spans="1:26" ht="12.75">
      <c r="A777" s="36"/>
      <c r="B777" s="45"/>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spans="1:26" ht="12.75">
      <c r="A778" s="36"/>
      <c r="B778" s="45"/>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spans="1:26" ht="12.75">
      <c r="A779" s="36"/>
      <c r="B779" s="45"/>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spans="1:26" ht="12.75">
      <c r="A780" s="36"/>
      <c r="B780" s="45"/>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spans="1:26" ht="12.75">
      <c r="A781" s="36"/>
      <c r="B781" s="45"/>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spans="1:26" ht="12.75">
      <c r="A782" s="36"/>
      <c r="B782" s="45"/>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spans="1:26" ht="12.75">
      <c r="A783" s="36"/>
      <c r="B783" s="45"/>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spans="1:26" ht="12.75">
      <c r="A784" s="36"/>
      <c r="B784" s="45"/>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spans="1:26" ht="12.75">
      <c r="A785" s="36"/>
      <c r="B785" s="45"/>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spans="1:26" ht="12.75">
      <c r="A786" s="36"/>
      <c r="B786" s="45"/>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spans="1:26" ht="12.75">
      <c r="A787" s="36"/>
      <c r="B787" s="45"/>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spans="1:26" ht="12.75">
      <c r="A788" s="36"/>
      <c r="B788" s="45"/>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spans="1:26" ht="12.75">
      <c r="A789" s="36"/>
      <c r="B789" s="45"/>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spans="1:26" ht="12.75">
      <c r="A790" s="36"/>
      <c r="B790" s="45"/>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spans="1:26" ht="12.75">
      <c r="A791" s="36"/>
      <c r="B791" s="45"/>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spans="1:26" ht="12.75">
      <c r="A792" s="36"/>
      <c r="B792" s="45"/>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spans="1:26" ht="12.75">
      <c r="A793" s="36"/>
      <c r="B793" s="45"/>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spans="1:26" ht="12.75">
      <c r="A794" s="36"/>
      <c r="B794" s="45"/>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spans="1:26" ht="12.75">
      <c r="A795" s="36"/>
      <c r="B795" s="45"/>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spans="1:26" ht="12.75">
      <c r="A796" s="36"/>
      <c r="B796" s="45"/>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spans="1:26" ht="12.75">
      <c r="A797" s="36"/>
      <c r="B797" s="45"/>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spans="1:26" ht="12.75">
      <c r="A798" s="36"/>
      <c r="B798" s="45"/>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spans="1:26" ht="12.75">
      <c r="A799" s="36"/>
      <c r="B799" s="45"/>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spans="1:26" ht="12.75">
      <c r="A800" s="36"/>
      <c r="B800" s="45"/>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spans="1:26" ht="12.75">
      <c r="A801" s="36"/>
      <c r="B801" s="45"/>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spans="1:26" ht="12.75">
      <c r="A802" s="36"/>
      <c r="B802" s="45"/>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spans="1:26" ht="12.75">
      <c r="A803" s="36"/>
      <c r="B803" s="45"/>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spans="1:26" ht="12.75">
      <c r="A804" s="36"/>
      <c r="B804" s="45"/>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spans="1:26" ht="12.75">
      <c r="A805" s="36"/>
      <c r="B805" s="45"/>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spans="1:26" ht="12.75">
      <c r="A806" s="36"/>
      <c r="B806" s="45"/>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spans="1:26" ht="12.75">
      <c r="A807" s="36"/>
      <c r="B807" s="45"/>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spans="1:26" ht="12.75">
      <c r="A808" s="36"/>
      <c r="B808" s="45"/>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spans="1:26" ht="12.75">
      <c r="A809" s="36"/>
      <c r="B809" s="45"/>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spans="1:26" ht="12.75">
      <c r="A810" s="36"/>
      <c r="B810" s="45"/>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spans="1:26" ht="12.75">
      <c r="A811" s="36"/>
      <c r="B811" s="45"/>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spans="1:26" ht="12.75">
      <c r="A812" s="36"/>
      <c r="B812" s="45"/>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spans="1:26" ht="12.75">
      <c r="A813" s="36"/>
      <c r="B813" s="45"/>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spans="1:26" ht="12.75">
      <c r="A814" s="36"/>
      <c r="B814" s="45"/>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spans="1:26" ht="12.75">
      <c r="A815" s="36"/>
      <c r="B815" s="45"/>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spans="1:26" ht="12.75">
      <c r="A816" s="36"/>
      <c r="B816" s="45"/>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spans="1:26" ht="12.75">
      <c r="A817" s="36"/>
      <c r="B817" s="45"/>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spans="1:26" ht="12.75">
      <c r="A818" s="36"/>
      <c r="B818" s="45"/>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spans="1:26" ht="12.75">
      <c r="A819" s="36"/>
      <c r="B819" s="45"/>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spans="1:26" ht="12.75">
      <c r="A820" s="36"/>
      <c r="B820" s="45"/>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spans="1:26" ht="12.75">
      <c r="A821" s="36"/>
      <c r="B821" s="45"/>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spans="1:26" ht="12.75">
      <c r="A822" s="36"/>
      <c r="B822" s="45"/>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spans="1:26" ht="12.75">
      <c r="A823" s="36"/>
      <c r="B823" s="45"/>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spans="1:26" ht="12.75">
      <c r="A824" s="36"/>
      <c r="B824" s="45"/>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spans="1:26" ht="12.75">
      <c r="A825" s="36"/>
      <c r="B825" s="45"/>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spans="1:26" ht="12.75">
      <c r="A826" s="36"/>
      <c r="B826" s="45"/>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spans="1:26" ht="12.75">
      <c r="A827" s="36"/>
      <c r="B827" s="45"/>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spans="1:26" ht="12.75">
      <c r="A828" s="36"/>
      <c r="B828" s="45"/>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spans="1:26" ht="12.75">
      <c r="A829" s="36"/>
      <c r="B829" s="45"/>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spans="1:26" ht="12.75">
      <c r="A830" s="36"/>
      <c r="B830" s="45"/>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spans="1:26" ht="12.75">
      <c r="A831" s="36"/>
      <c r="B831" s="45"/>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spans="1:26" ht="12.75">
      <c r="A832" s="36"/>
      <c r="B832" s="45"/>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spans="1:26" ht="12.75">
      <c r="A833" s="36"/>
      <c r="B833" s="45"/>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spans="1:26" ht="12.75">
      <c r="A834" s="36"/>
      <c r="B834" s="45"/>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spans="1:26" ht="12.75">
      <c r="A835" s="36"/>
      <c r="B835" s="45"/>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spans="1:26" ht="12.75">
      <c r="A836" s="36"/>
      <c r="B836" s="45"/>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spans="1:26" ht="12.75">
      <c r="A837" s="36"/>
      <c r="B837" s="45"/>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spans="1:26" ht="12.75">
      <c r="A838" s="36"/>
      <c r="B838" s="45"/>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spans="1:26" ht="12.75">
      <c r="A839" s="36"/>
      <c r="B839" s="45"/>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spans="1:26" ht="12.75">
      <c r="A840" s="36"/>
      <c r="B840" s="45"/>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spans="1:26" ht="12.75">
      <c r="A841" s="36"/>
      <c r="B841" s="45"/>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spans="1:26" ht="12.75">
      <c r="A842" s="36"/>
      <c r="B842" s="45"/>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spans="1:26" ht="12.75">
      <c r="A843" s="36"/>
      <c r="B843" s="45"/>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spans="1:26" ht="12.75">
      <c r="A844" s="36"/>
      <c r="B844" s="45"/>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spans="1:26" ht="12.75">
      <c r="A845" s="36"/>
      <c r="B845" s="45"/>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spans="1:26" ht="12.75">
      <c r="A846" s="36"/>
      <c r="B846" s="45"/>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spans="1:26" ht="12.75">
      <c r="A847" s="36"/>
      <c r="B847" s="45"/>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spans="1:26" ht="12.75">
      <c r="A848" s="36"/>
      <c r="B848" s="45"/>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spans="1:26" ht="12.75">
      <c r="A849" s="36"/>
      <c r="B849" s="45"/>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spans="1:26" ht="12.75">
      <c r="A850" s="36"/>
      <c r="B850" s="45"/>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spans="1:26" ht="12.75">
      <c r="A851" s="36"/>
      <c r="B851" s="45"/>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spans="1:26" ht="12.75">
      <c r="A852" s="36"/>
      <c r="B852" s="45"/>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spans="1:26" ht="12.75">
      <c r="A853" s="36"/>
      <c r="B853" s="45"/>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spans="1:26" ht="12.75">
      <c r="A854" s="36"/>
      <c r="B854" s="45"/>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spans="1:26" ht="12.75">
      <c r="A855" s="36"/>
      <c r="B855" s="45"/>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spans="1:26" ht="12.75">
      <c r="A856" s="36"/>
      <c r="B856" s="45"/>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spans="1:26" ht="12.75">
      <c r="A857" s="36"/>
      <c r="B857" s="45"/>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spans="1:26" ht="12.75">
      <c r="A858" s="36"/>
      <c r="B858" s="45"/>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spans="1:26" ht="12.75">
      <c r="A859" s="36"/>
      <c r="B859" s="45"/>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spans="1:26" ht="12.75">
      <c r="A860" s="36"/>
      <c r="B860" s="45"/>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spans="1:26" ht="12.75">
      <c r="A861" s="36"/>
      <c r="B861" s="45"/>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spans="1:26" ht="12.75">
      <c r="A862" s="36"/>
      <c r="B862" s="45"/>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spans="1:26" ht="12.75">
      <c r="A863" s="36"/>
      <c r="B863" s="45"/>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spans="1:26" ht="12.75">
      <c r="A864" s="36"/>
      <c r="B864" s="45"/>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spans="1:26" ht="12.75">
      <c r="A865" s="36"/>
      <c r="B865" s="45"/>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spans="1:26" ht="12.75">
      <c r="A866" s="36"/>
      <c r="B866" s="45"/>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spans="1:26" ht="12.75">
      <c r="A867" s="36"/>
      <c r="B867" s="45"/>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spans="1:26" ht="12.75">
      <c r="A868" s="36"/>
      <c r="B868" s="45"/>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spans="1:26" ht="12.75">
      <c r="A869" s="36"/>
      <c r="B869" s="45"/>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spans="1:26" ht="12.75">
      <c r="A870" s="36"/>
      <c r="B870" s="45"/>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spans="1:26" ht="12.75">
      <c r="A871" s="36"/>
      <c r="B871" s="45"/>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spans="1:26" ht="12.75">
      <c r="A872" s="36"/>
      <c r="B872" s="45"/>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spans="1:26" ht="12.75">
      <c r="A873" s="36"/>
      <c r="B873" s="45"/>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spans="1:26" ht="12.75">
      <c r="A874" s="36"/>
      <c r="B874" s="45"/>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spans="1:26" ht="12.75">
      <c r="A875" s="36"/>
      <c r="B875" s="45"/>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spans="1:26" ht="12.75">
      <c r="A876" s="36"/>
      <c r="B876" s="45"/>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spans="1:26" ht="12.75">
      <c r="A877" s="36"/>
      <c r="B877" s="45"/>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spans="1:26" ht="12.75">
      <c r="A878" s="36"/>
      <c r="B878" s="45"/>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spans="1:26" ht="12.75">
      <c r="A879" s="36"/>
      <c r="B879" s="45"/>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spans="1:26" ht="12.75">
      <c r="A880" s="36"/>
      <c r="B880" s="45"/>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spans="1:26" ht="12.75">
      <c r="A881" s="36"/>
      <c r="B881" s="45"/>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spans="1:26" ht="12.75">
      <c r="A882" s="36"/>
      <c r="B882" s="45"/>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spans="1:26" ht="12.75">
      <c r="A883" s="36"/>
      <c r="B883" s="45"/>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spans="1:26" ht="12.75">
      <c r="A884" s="36"/>
      <c r="B884" s="45"/>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spans="1:26" ht="12.75">
      <c r="A885" s="36"/>
      <c r="B885" s="45"/>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spans="1:26" ht="12.75">
      <c r="A886" s="36"/>
      <c r="B886" s="45"/>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spans="1:26" ht="12.75">
      <c r="A887" s="36"/>
      <c r="B887" s="45"/>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spans="1:26" ht="12.75">
      <c r="A888" s="36"/>
      <c r="B888" s="45"/>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spans="1:26" ht="12.75">
      <c r="A889" s="36"/>
      <c r="B889" s="45"/>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spans="1:26" ht="12.75">
      <c r="A890" s="36"/>
      <c r="B890" s="45"/>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spans="1:26" ht="12.75">
      <c r="A891" s="36"/>
      <c r="B891" s="45"/>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spans="1:26" ht="12.75">
      <c r="A892" s="36"/>
      <c r="B892" s="45"/>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spans="1:26" ht="12.75">
      <c r="A893" s="36"/>
      <c r="B893" s="45"/>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spans="1:26" ht="12.75">
      <c r="A894" s="36"/>
      <c r="B894" s="45"/>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spans="1:26" ht="12.75">
      <c r="A895" s="36"/>
      <c r="B895" s="45"/>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spans="1:26" ht="12.75">
      <c r="A896" s="36"/>
      <c r="B896" s="45"/>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spans="1:26" ht="12.75">
      <c r="A897" s="36"/>
      <c r="B897" s="45"/>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spans="1:26" ht="12.75">
      <c r="A898" s="36"/>
      <c r="B898" s="45"/>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spans="1:26" ht="12.75">
      <c r="A899" s="36"/>
      <c r="B899" s="45"/>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spans="1:26" ht="12.75">
      <c r="A900" s="36"/>
      <c r="B900" s="45"/>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spans="1:26" ht="12.75">
      <c r="A901" s="36"/>
      <c r="B901" s="45"/>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spans="1:26" ht="12.75">
      <c r="A902" s="36"/>
      <c r="B902" s="45"/>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spans="1:26" ht="12.75">
      <c r="A903" s="36"/>
      <c r="B903" s="45"/>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spans="1:26" ht="12.75">
      <c r="A904" s="36"/>
      <c r="B904" s="45"/>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spans="1:26" ht="12.75">
      <c r="A905" s="36"/>
      <c r="B905" s="45"/>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spans="1:26" ht="12.75">
      <c r="A906" s="36"/>
      <c r="B906" s="45"/>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spans="1:26" ht="12.75">
      <c r="A907" s="36"/>
      <c r="B907" s="45"/>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spans="1:26" ht="12.75">
      <c r="A908" s="36"/>
      <c r="B908" s="45"/>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spans="1:26" ht="12.75">
      <c r="A909" s="36"/>
      <c r="B909" s="45"/>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spans="1:26" ht="12.75">
      <c r="A910" s="36"/>
      <c r="B910" s="45"/>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spans="1:26" ht="12.75">
      <c r="A911" s="36"/>
      <c r="B911" s="45"/>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spans="1:26" ht="12.75">
      <c r="A912" s="36"/>
      <c r="B912" s="45"/>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spans="1:26" ht="12.75">
      <c r="A913" s="36"/>
      <c r="B913" s="45"/>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spans="1:26" ht="12.75">
      <c r="A914" s="36"/>
      <c r="B914" s="45"/>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spans="1:26" ht="12.75">
      <c r="A915" s="36"/>
      <c r="B915" s="45"/>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spans="1:26" ht="12.75">
      <c r="A916" s="36"/>
      <c r="B916" s="45"/>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spans="1:26" ht="12.75">
      <c r="A917" s="36"/>
      <c r="B917" s="45"/>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spans="1:26" ht="12.75">
      <c r="A918" s="36"/>
      <c r="B918" s="45"/>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spans="1:26" ht="12.75">
      <c r="A919" s="36"/>
      <c r="B919" s="45"/>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spans="1:26" ht="12.75">
      <c r="A920" s="36"/>
      <c r="B920" s="45"/>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spans="1:26" ht="12.75">
      <c r="A921" s="36"/>
      <c r="B921" s="45"/>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spans="1:26" ht="12.75">
      <c r="A922" s="36"/>
      <c r="B922" s="45"/>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spans="1:26" ht="12.75">
      <c r="A923" s="36"/>
      <c r="B923" s="45"/>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spans="1:26" ht="12.75">
      <c r="A924" s="36"/>
      <c r="B924" s="45"/>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spans="1:26" ht="12.75">
      <c r="A925" s="36"/>
      <c r="B925" s="45"/>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spans="1:26" ht="12.75">
      <c r="A926" s="36"/>
      <c r="B926" s="45"/>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spans="1:26" ht="12.75">
      <c r="A927" s="36"/>
      <c r="B927" s="45"/>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spans="1:26" ht="12.75">
      <c r="A928" s="36"/>
      <c r="B928" s="45"/>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spans="1:26" ht="12.75">
      <c r="A929" s="36"/>
      <c r="B929" s="45"/>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spans="1:26" ht="12.75">
      <c r="A930" s="36"/>
      <c r="B930" s="45"/>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spans="1:26" ht="12.75">
      <c r="A931" s="36"/>
      <c r="B931" s="45"/>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spans="1:26" ht="12.75">
      <c r="A932" s="36"/>
      <c r="B932" s="45"/>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spans="1:26" ht="12.75">
      <c r="A933" s="36"/>
      <c r="B933" s="45"/>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spans="1:26" ht="12.75">
      <c r="A934" s="36"/>
      <c r="B934" s="45"/>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spans="1:26" ht="12.75">
      <c r="A935" s="36"/>
      <c r="B935" s="45"/>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spans="1:26" ht="12.75">
      <c r="A936" s="36"/>
      <c r="B936" s="45"/>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spans="1:26" ht="12.75">
      <c r="A937" s="36"/>
      <c r="B937" s="45"/>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spans="1:26" ht="12.75">
      <c r="A938" s="36"/>
      <c r="B938" s="45"/>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spans="1:26" ht="12.75">
      <c r="A939" s="36"/>
      <c r="B939" s="45"/>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spans="1:26" ht="12.75">
      <c r="A940" s="36"/>
      <c r="B940" s="45"/>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spans="1:26" ht="12.75">
      <c r="A941" s="36"/>
      <c r="B941" s="45"/>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spans="1:26" ht="12.75">
      <c r="A942" s="36"/>
      <c r="B942" s="45"/>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spans="1:26" ht="12.75">
      <c r="A943" s="36"/>
      <c r="B943" s="45"/>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spans="1:26" ht="12.75">
      <c r="A944" s="36"/>
      <c r="B944" s="45"/>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spans="1:26" ht="12.75">
      <c r="A945" s="36"/>
      <c r="B945" s="45"/>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spans="1:26" ht="12.75">
      <c r="A946" s="36"/>
      <c r="B946" s="45"/>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spans="1:26" ht="12.75">
      <c r="A947" s="36"/>
      <c r="B947" s="45"/>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spans="1:26" ht="12.75">
      <c r="A948" s="36"/>
      <c r="B948" s="45"/>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spans="1:26" ht="12.75">
      <c r="A949" s="36"/>
      <c r="B949" s="45"/>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spans="1:26" ht="12.75">
      <c r="A950" s="36"/>
      <c r="B950" s="45"/>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spans="1:26" ht="12.75">
      <c r="A951" s="36"/>
      <c r="B951" s="45"/>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spans="1:26" ht="12.75">
      <c r="A952" s="36"/>
      <c r="B952" s="45"/>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spans="1:26" ht="12.75">
      <c r="A953" s="36"/>
      <c r="B953" s="45"/>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spans="1:26" ht="12.75">
      <c r="A954" s="36"/>
      <c r="B954" s="45"/>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spans="1:26" ht="12.75">
      <c r="A955" s="36"/>
      <c r="B955" s="45"/>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spans="1:26" ht="12.75">
      <c r="A956" s="36"/>
      <c r="B956" s="45"/>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spans="1:26" ht="12.75">
      <c r="A957" s="36"/>
      <c r="B957" s="45"/>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spans="1:26" ht="12.75">
      <c r="A958" s="36"/>
      <c r="B958" s="45"/>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spans="1:26" ht="12.75">
      <c r="A959" s="36"/>
      <c r="B959" s="45"/>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spans="1:26" ht="12.75">
      <c r="A960" s="36"/>
      <c r="B960" s="45"/>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spans="1:26" ht="12.75">
      <c r="A961" s="36"/>
      <c r="B961" s="45"/>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spans="1:26" ht="12.75">
      <c r="A962" s="36"/>
      <c r="B962" s="45"/>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spans="1:26" ht="12.75">
      <c r="A963" s="36"/>
      <c r="B963" s="45"/>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spans="1:26" ht="12.75">
      <c r="A964" s="36"/>
      <c r="B964" s="45"/>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spans="1:26" ht="12.75">
      <c r="A965" s="36"/>
      <c r="B965" s="45"/>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spans="1:26" ht="12.75">
      <c r="A966" s="36"/>
      <c r="B966" s="45"/>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spans="1:26" ht="12.75">
      <c r="A967" s="36"/>
      <c r="B967" s="45"/>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spans="1:26" ht="12.75">
      <c r="A968" s="36"/>
      <c r="B968" s="45"/>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spans="1:26" ht="12.75">
      <c r="A969" s="36"/>
      <c r="B969" s="45"/>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spans="1:26" ht="12.75">
      <c r="A970" s="36"/>
      <c r="B970" s="45"/>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spans="1:26" ht="12.75">
      <c r="A971" s="36"/>
      <c r="B971" s="45"/>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spans="1:26" ht="12.75">
      <c r="A972" s="36"/>
      <c r="B972" s="45"/>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spans="1:26" ht="12.75">
      <c r="A973" s="36"/>
      <c r="B973" s="45"/>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spans="1:26" ht="12.75">
      <c r="A974" s="36"/>
      <c r="B974" s="45"/>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spans="1:26" ht="12.75">
      <c r="A975" s="36"/>
      <c r="B975" s="45"/>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spans="1:26" ht="12.75">
      <c r="A976" s="36"/>
      <c r="B976" s="45"/>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spans="1:26" ht="12.75">
      <c r="A977" s="36"/>
      <c r="B977" s="45"/>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spans="1:26" ht="12.75">
      <c r="A978" s="36"/>
      <c r="B978" s="45"/>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spans="1:26" ht="12.75">
      <c r="A979" s="36"/>
      <c r="B979" s="45"/>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spans="1:26" ht="12.75">
      <c r="A980" s="36"/>
      <c r="B980" s="45"/>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spans="1:26" ht="12.75">
      <c r="A981" s="36"/>
      <c r="B981" s="45"/>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spans="1:26" ht="12.75">
      <c r="A982" s="36"/>
      <c r="B982" s="45"/>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spans="1:26" ht="12.75">
      <c r="A983" s="36"/>
      <c r="B983" s="45"/>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spans="1:26" ht="12.75">
      <c r="A984" s="36"/>
      <c r="B984" s="45"/>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spans="1:26" ht="12.75">
      <c r="A985" s="36"/>
      <c r="B985" s="45"/>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spans="1:26" ht="12.75">
      <c r="A986" s="36"/>
      <c r="B986" s="45"/>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spans="1:26" ht="12.75">
      <c r="A987" s="36"/>
      <c r="B987" s="45"/>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spans="1:26" ht="12.75">
      <c r="A988" s="36"/>
      <c r="B988" s="45"/>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spans="1:26" ht="12.75">
      <c r="A989" s="36"/>
      <c r="B989" s="45"/>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spans="1:26" ht="12.75">
      <c r="A990" s="36"/>
      <c r="B990" s="45"/>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spans="1:26" ht="12.75">
      <c r="A991" s="36"/>
      <c r="B991" s="45"/>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spans="1:26" ht="12.75">
      <c r="A992" s="36"/>
      <c r="B992" s="45"/>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spans="1:26" ht="12.75">
      <c r="A993" s="36"/>
      <c r="B993" s="45"/>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spans="1:26" ht="12.75">
      <c r="A994" s="36"/>
      <c r="B994" s="45"/>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spans="1:26" ht="12.75">
      <c r="A995" s="36"/>
      <c r="B995" s="45"/>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row r="996" spans="1:26" ht="12.75">
      <c r="A996" s="36"/>
      <c r="B996" s="45"/>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row>
    <row r="997" spans="1:26" ht="12.75">
      <c r="A997" s="36"/>
      <c r="B997" s="45"/>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row>
    <row r="998" spans="1:26" ht="12.75">
      <c r="A998" s="36"/>
      <c r="B998" s="45"/>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row>
  </sheetData>
  <sheetProtection sheet="1" objects="1" scenarios="1"/>
  <mergeCells count="3">
    <mergeCell ref="A334:C334"/>
    <mergeCell ref="A333:D333"/>
    <mergeCell ref="A1:D1"/>
  </mergeCells>
  <hyperlinks>
    <hyperlink ref="A33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outlinePr summaryBelow="0" summaryRight="0"/>
  </sheetPr>
  <dimension ref="A1:D1000"/>
  <sheetViews>
    <sheetView showGridLines="0" workbookViewId="0">
      <pane ySplit="1" topLeftCell="A6" activePane="bottomLeft" state="frozen"/>
      <selection pane="bottomLeft"/>
    </sheetView>
  </sheetViews>
  <sheetFormatPr baseColWidth="10" defaultColWidth="0" defaultRowHeight="15.75" customHeight="1" zeroHeight="1"/>
  <cols>
    <col min="1" max="3" width="23.28515625" customWidth="1"/>
    <col min="4" max="27" width="14.42578125" hidden="1" customWidth="1"/>
    <col min="28" max="16384" width="14.42578125" hidden="1"/>
  </cols>
  <sheetData>
    <row r="1" spans="1:4" ht="12.75">
      <c r="A1" s="7" t="s">
        <v>6</v>
      </c>
      <c r="B1" s="12" t="s">
        <v>7</v>
      </c>
      <c r="C1" s="12" t="s">
        <v>15</v>
      </c>
      <c r="D1" s="16"/>
    </row>
    <row r="2" spans="1:4" ht="12.75">
      <c r="A2" s="108" t="s">
        <v>31</v>
      </c>
      <c r="B2" s="106" t="s">
        <v>38</v>
      </c>
      <c r="C2" s="106" t="s">
        <v>18</v>
      </c>
    </row>
    <row r="3" spans="1:4" ht="12.75">
      <c r="A3" s="108" t="s">
        <v>39</v>
      </c>
      <c r="B3" s="106" t="s">
        <v>38</v>
      </c>
      <c r="C3" s="106" t="s">
        <v>18</v>
      </c>
    </row>
    <row r="4" spans="1:4" ht="12.75">
      <c r="A4" s="108" t="s">
        <v>40</v>
      </c>
      <c r="B4" s="106" t="s">
        <v>38</v>
      </c>
      <c r="C4" s="106" t="s">
        <v>18</v>
      </c>
    </row>
    <row r="5" spans="1:4" ht="12.75">
      <c r="A5" s="108" t="s">
        <v>41</v>
      </c>
      <c r="B5" s="106" t="s">
        <v>38</v>
      </c>
      <c r="C5" s="106" t="s">
        <v>20</v>
      </c>
    </row>
    <row r="6" spans="1:4" ht="12.75">
      <c r="A6" s="108" t="s">
        <v>34</v>
      </c>
      <c r="B6" s="106" t="s">
        <v>38</v>
      </c>
      <c r="C6" s="106" t="s">
        <v>19</v>
      </c>
    </row>
    <row r="7" spans="1:4" ht="12.75">
      <c r="A7" s="108" t="s">
        <v>35</v>
      </c>
      <c r="B7" s="106" t="s">
        <v>42</v>
      </c>
      <c r="C7" s="106" t="s">
        <v>18</v>
      </c>
    </row>
    <row r="8" spans="1:4" ht="12.75">
      <c r="A8" s="108" t="s">
        <v>43</v>
      </c>
      <c r="B8" s="106" t="s">
        <v>42</v>
      </c>
      <c r="C8" s="106" t="s">
        <v>18</v>
      </c>
    </row>
    <row r="9" spans="1:4" ht="12.75">
      <c r="A9" s="108" t="s">
        <v>21</v>
      </c>
      <c r="B9" s="106" t="s">
        <v>42</v>
      </c>
      <c r="C9" s="106" t="s">
        <v>21</v>
      </c>
    </row>
    <row r="10" spans="1:4" ht="12.75">
      <c r="A10" s="108" t="s">
        <v>36</v>
      </c>
      <c r="B10" s="106" t="s">
        <v>42</v>
      </c>
      <c r="C10" s="106" t="s">
        <v>20</v>
      </c>
    </row>
    <row r="11" spans="1:4" ht="12.75">
      <c r="A11" s="108" t="s">
        <v>44</v>
      </c>
      <c r="B11" s="106" t="s">
        <v>42</v>
      </c>
      <c r="C11" s="106" t="s">
        <v>20</v>
      </c>
    </row>
    <row r="12" spans="1:4" ht="12.75">
      <c r="A12" s="108" t="s">
        <v>37</v>
      </c>
      <c r="B12" s="106" t="s">
        <v>42</v>
      </c>
      <c r="C12" s="106" t="s">
        <v>20</v>
      </c>
    </row>
    <row r="13" spans="1:4" ht="12.75">
      <c r="A13" s="108" t="s">
        <v>45</v>
      </c>
      <c r="B13" s="106" t="s">
        <v>42</v>
      </c>
      <c r="C13" s="106" t="s">
        <v>20</v>
      </c>
    </row>
    <row r="14" spans="1:4" ht="12.75">
      <c r="A14" s="108"/>
      <c r="B14" s="106"/>
      <c r="C14" s="106"/>
    </row>
    <row r="15" spans="1:4" ht="12.75">
      <c r="A15" s="109"/>
      <c r="B15" s="106"/>
      <c r="C15" s="106"/>
    </row>
    <row r="16" spans="1:4" ht="12.75">
      <c r="A16" s="109"/>
      <c r="B16" s="106"/>
      <c r="C16" s="106"/>
    </row>
    <row r="17" spans="1:3" ht="12.75">
      <c r="A17" s="109"/>
      <c r="B17" s="106"/>
      <c r="C17" s="106"/>
    </row>
    <row r="18" spans="1:3" ht="12.75">
      <c r="A18" s="109"/>
      <c r="B18" s="106"/>
      <c r="C18" s="106"/>
    </row>
    <row r="19" spans="1:3" ht="12.75">
      <c r="A19" s="109"/>
      <c r="B19" s="106"/>
      <c r="C19" s="106"/>
    </row>
    <row r="20" spans="1:3" ht="12.75">
      <c r="A20" s="109"/>
      <c r="B20" s="106"/>
      <c r="C20" s="106"/>
    </row>
    <row r="21" spans="1:3" ht="12.75">
      <c r="A21" s="109"/>
      <c r="B21" s="106"/>
      <c r="C21" s="106"/>
    </row>
    <row r="22" spans="1:3" ht="12.75">
      <c r="A22" s="109"/>
      <c r="B22" s="106"/>
      <c r="C22" s="106"/>
    </row>
    <row r="23" spans="1:3" ht="12.75">
      <c r="A23" s="109"/>
      <c r="B23" s="106"/>
      <c r="C23" s="106"/>
    </row>
    <row r="24" spans="1:3" ht="12.75">
      <c r="A24" s="109"/>
      <c r="B24" s="106"/>
      <c r="C24" s="106"/>
    </row>
    <row r="25" spans="1:3" ht="12.75">
      <c r="A25" s="109"/>
      <c r="B25" s="106"/>
      <c r="C25" s="106"/>
    </row>
    <row r="26" spans="1:3" ht="12.75">
      <c r="A26" s="109"/>
      <c r="B26" s="106"/>
      <c r="C26" s="106"/>
    </row>
    <row r="27" spans="1:3" ht="12.75">
      <c r="A27" s="109"/>
      <c r="B27" s="106"/>
      <c r="C27" s="106"/>
    </row>
    <row r="28" spans="1:3" ht="12.75">
      <c r="A28" s="109"/>
      <c r="B28" s="106"/>
      <c r="C28" s="106"/>
    </row>
    <row r="29" spans="1:3" ht="12.75">
      <c r="A29" s="109"/>
      <c r="B29" s="106"/>
      <c r="C29" s="106"/>
    </row>
    <row r="30" spans="1:3" ht="12.75">
      <c r="A30" s="109"/>
      <c r="B30" s="106"/>
      <c r="C30" s="106"/>
    </row>
    <row r="31" spans="1:3" ht="12.75" hidden="1"/>
    <row r="32" spans="1:3"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sheetData>
  <sheetProtection sheet="1" objects="1" scenarios="1"/>
  <dataValidations count="2">
    <dataValidation type="list" allowBlank="1" sqref="B2:B30">
      <formula1>"Partida monetaria,Partida no monetaria"</formula1>
    </dataValidation>
    <dataValidation type="list" allowBlank="1" sqref="C2:C30">
      <formula1>"Activo,Pasivo,Resultado,Patrimonio Neto"</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26"/>
  <sheetViews>
    <sheetView showGridLines="0" showRowColHeaders="0" workbookViewId="0">
      <selection activeCell="B10" sqref="B10"/>
    </sheetView>
  </sheetViews>
  <sheetFormatPr baseColWidth="10" defaultColWidth="0" defaultRowHeight="18" customHeight="1" zeroHeight="1"/>
  <cols>
    <col min="1" max="1" width="11.42578125" style="95" customWidth="1"/>
    <col min="2" max="2" width="125" style="95" customWidth="1"/>
    <col min="3" max="3" width="14.140625" style="95" customWidth="1"/>
    <col min="4" max="4" width="14.140625" style="95" hidden="1" customWidth="1"/>
    <col min="5" max="5" width="6.85546875" style="95" hidden="1" customWidth="1"/>
    <col min="6" max="6" width="6.42578125" style="95" hidden="1" customWidth="1"/>
    <col min="7" max="16384" width="11.42578125" style="95" hidden="1"/>
  </cols>
  <sheetData>
    <row r="1" spans="1:6">
      <c r="A1" s="127"/>
      <c r="B1" s="127"/>
    </row>
    <row r="2" spans="1:6">
      <c r="A2" s="127"/>
      <c r="B2" s="127"/>
    </row>
    <row r="3" spans="1:6">
      <c r="A3" s="127"/>
      <c r="B3" s="127"/>
    </row>
    <row r="4" spans="1:6" ht="21" customHeight="1">
      <c r="A4" s="127"/>
      <c r="B4" s="127"/>
    </row>
    <row r="5" spans="1:6" ht="37.5" customHeight="1">
      <c r="B5" s="96" t="s">
        <v>53</v>
      </c>
      <c r="D5" s="95" t="s">
        <v>54</v>
      </c>
      <c r="F5" s="97" t="s">
        <v>55</v>
      </c>
    </row>
    <row r="6" spans="1:6" ht="12" customHeight="1">
      <c r="B6" s="98"/>
      <c r="D6" s="95" t="s">
        <v>56</v>
      </c>
    </row>
    <row r="7" spans="1:6" ht="22.5" customHeight="1">
      <c r="B7" s="99"/>
      <c r="D7" s="95" t="s">
        <v>57</v>
      </c>
      <c r="E7" s="100"/>
    </row>
    <row r="8" spans="1:6" ht="57.75" customHeight="1">
      <c r="B8" s="110" t="s">
        <v>64</v>
      </c>
      <c r="D8" s="95" t="s">
        <v>59</v>
      </c>
      <c r="E8" s="95" t="s">
        <v>60</v>
      </c>
      <c r="F8" s="97" t="s">
        <v>61</v>
      </c>
    </row>
    <row r="9" spans="1:6">
      <c r="B9" s="111"/>
    </row>
    <row r="10" spans="1:6" ht="75">
      <c r="B10" s="112" t="s">
        <v>65</v>
      </c>
      <c r="F10" s="97"/>
    </row>
    <row r="11" spans="1:6" s="117" customFormat="1" ht="32.25" customHeight="1">
      <c r="A11" s="115"/>
      <c r="B11" s="116" t="s">
        <v>63</v>
      </c>
    </row>
    <row r="12" spans="1:6" ht="45.75" customHeight="1">
      <c r="A12" s="113"/>
      <c r="B12" s="114"/>
    </row>
    <row r="13" spans="1:6">
      <c r="A13" s="127"/>
      <c r="B13" s="127"/>
      <c r="C13" s="127"/>
    </row>
    <row r="14" spans="1:6">
      <c r="A14" s="127"/>
      <c r="B14" s="127"/>
      <c r="C14" s="127"/>
    </row>
    <row r="15" spans="1:6" hidden="1"/>
    <row r="16" spans="1:6" hidden="1"/>
    <row r="17" hidden="1"/>
    <row r="18" hidden="1"/>
    <row r="19" hidden="1"/>
    <row r="20" hidden="1"/>
    <row r="21" hidden="1"/>
    <row r="22" hidden="1"/>
    <row r="23" hidden="1"/>
    <row r="24" hidden="1"/>
    <row r="25" hidden="1"/>
    <row r="26" hidden="1"/>
  </sheetData>
  <sheetProtection sheet="1" selectLockedCells="1" selectUnlockedCells="1"/>
  <mergeCells count="2">
    <mergeCell ref="A1:B4"/>
    <mergeCell ref="A13:C14"/>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Léeme</vt:lpstr>
      <vt:lpstr>1 - Cargar Mayor anual</vt:lpstr>
      <vt:lpstr>2 -Cargar maestro cuentas</vt:lpstr>
      <vt:lpstr>3 - Resultado de Anticuación</vt:lpstr>
      <vt:lpstr>4 - Saldo histórico y ajustado</vt:lpstr>
      <vt:lpstr>5 - Saldos rubros</vt:lpstr>
      <vt:lpstr>Anexo Indices</vt:lpstr>
      <vt:lpstr>Anexo Categoria Tipo de partida</vt:lpstr>
      <vt:lpstr>Más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Aguilera</dc:creator>
  <cp:lastModifiedBy>Veronica</cp:lastModifiedBy>
  <dcterms:created xsi:type="dcterms:W3CDTF">2020-05-12T18:51:25Z</dcterms:created>
  <dcterms:modified xsi:type="dcterms:W3CDTF">2020-05-13T14:42:53Z</dcterms:modified>
</cp:coreProperties>
</file>